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35" windowWidth="14235" windowHeight="7680" activeTab="4"/>
  </bookViews>
  <sheets>
    <sheet name="1 ZH" sheetId="4" r:id="rId1"/>
    <sheet name="1. feladat" sheetId="1" r:id="rId2"/>
    <sheet name="2-4. feladat" sheetId="2" r:id="rId3"/>
    <sheet name="adatbázis" sheetId="3" r:id="rId4"/>
    <sheet name="Munka1" sheetId="5" r:id="rId5"/>
    <sheet name="Munka2" sheetId="6" r:id="rId6"/>
  </sheets>
  <definedNames>
    <definedName name="_xlnm._FilterDatabase" localSheetId="2" hidden="1">'2-4. feladat'!$A$1</definedName>
    <definedName name="_xlnm._FilterDatabase" localSheetId="3" hidden="1">adatbázis!$A$1:$E$188</definedName>
    <definedName name="ber">adatbázis!$E$1:$E$185</definedName>
    <definedName name="csop">adatbázis!$A$1:$A$185</definedName>
    <definedName name="_xlnm.Extract" localSheetId="3">adatbázis!#REF!</definedName>
    <definedName name="kor">adatbázis!$D$1:$D$185</definedName>
    <definedName name="kr">adatbázis!$A$1:$E$185</definedName>
    <definedName name="_xlnm.Criteria" localSheetId="3">adatbázis!#REF!</definedName>
    <definedName name="nem">adatbázis!$B$1:$B$185</definedName>
    <definedName name="veg">adatbázis!$C$1:$C$185</definedName>
  </definedNames>
  <calcPr calcId="144525"/>
</workbook>
</file>

<file path=xl/calcChain.xml><?xml version="1.0" encoding="utf-8"?>
<calcChain xmlns="http://schemas.openxmlformats.org/spreadsheetml/2006/main">
  <c r="F33" i="1" l="1"/>
  <c r="E33" i="1"/>
  <c r="D33" i="1"/>
  <c r="C33" i="1"/>
  <c r="F32" i="1"/>
  <c r="E32" i="1"/>
  <c r="D32" i="1"/>
  <c r="C32" i="1"/>
  <c r="C31" i="1"/>
  <c r="C30" i="1"/>
  <c r="F31" i="1"/>
  <c r="E31" i="1"/>
  <c r="D31" i="1"/>
  <c r="F30" i="1"/>
  <c r="E30" i="1"/>
  <c r="D30" i="1"/>
  <c r="F29" i="1"/>
  <c r="E29" i="1"/>
  <c r="D29" i="1"/>
  <c r="C29" i="1"/>
  <c r="H24" i="1"/>
  <c r="H23" i="1"/>
  <c r="H22" i="1"/>
  <c r="G24" i="1"/>
  <c r="G23" i="1"/>
  <c r="G22" i="1"/>
  <c r="L2" i="1" l="1"/>
  <c r="K2" i="1"/>
  <c r="E14" i="4" s="1"/>
  <c r="F14" i="4" l="1"/>
  <c r="N3" i="2" l="1"/>
  <c r="F15" i="4" s="1"/>
  <c r="M3" i="2"/>
  <c r="E15" i="4" s="1"/>
  <c r="E18" i="4" s="1"/>
  <c r="F18" i="4" l="1"/>
  <c r="F20" i="4" s="1"/>
  <c r="F21" i="4" s="1"/>
</calcChain>
</file>

<file path=xl/sharedStrings.xml><?xml version="1.0" encoding="utf-8"?>
<sst xmlns="http://schemas.openxmlformats.org/spreadsheetml/2006/main" count="809" uniqueCount="90">
  <si>
    <t>Nem</t>
  </si>
  <si>
    <t>Végzettség</t>
  </si>
  <si>
    <t>Életkor</t>
  </si>
  <si>
    <t>Bér</t>
  </si>
  <si>
    <t>nő</t>
  </si>
  <si>
    <t>felsőfokú</t>
  </si>
  <si>
    <t>középfokú</t>
  </si>
  <si>
    <t>férfi</t>
  </si>
  <si>
    <t>alapfokú</t>
  </si>
  <si>
    <t>piros</t>
  </si>
  <si>
    <t>sárga</t>
  </si>
  <si>
    <t>lila</t>
  </si>
  <si>
    <t>zöld</t>
  </si>
  <si>
    <t>kék</t>
  </si>
  <si>
    <t>A szűrés eredményéül mennyi sort kapott?</t>
  </si>
  <si>
    <t>Irassa ki azt a 3 személyt amelyekről a következőket tudjuk: piros vagy sárga csoportba tartoznak és övéké a csoportban a legkevesebb fizetés.</t>
  </si>
  <si>
    <t>Melyik állítás igaz:</t>
  </si>
  <si>
    <t>3 személy van ilyen, sárga csoportba tartoznak és nők</t>
  </si>
  <si>
    <t>3 személy van ilyen, piros csoportba tartoznak és nők</t>
  </si>
  <si>
    <t>2 személy van ilyen, piros csoportba tartoznak és nők</t>
  </si>
  <si>
    <t>2 személy van ilyen, sárga csoportba tartoznak és nők</t>
  </si>
  <si>
    <t>Válassza ki a helyes kritériumtáblát, amely igaz, ha a következő szűrést akarjuk elvégezni.</t>
  </si>
  <si>
    <t>&lt;30</t>
  </si>
  <si>
    <t>&lt;35</t>
  </si>
  <si>
    <r>
      <t>A következő feladatban szereplő kritériumtáblá(k)ra</t>
    </r>
    <r>
      <rPr>
        <b/>
        <u/>
        <sz val="12"/>
        <color theme="1"/>
        <rFont val="Arial"/>
        <family val="2"/>
        <charset val="238"/>
      </rPr>
      <t xml:space="preserve"> nem kell a szűrést elvégeznie</t>
    </r>
    <r>
      <rPr>
        <sz val="12"/>
        <color theme="1"/>
        <rFont val="Arial"/>
        <family val="2"/>
        <charset val="238"/>
      </rPr>
      <t>!</t>
    </r>
  </si>
  <si>
    <t xml:space="preserve">Szűrje le azokat a férfiakat, akiknek a fizetése nem haladja meg a 200.000 Ft-t, 30 vagy 35 év alattiak, és felsőfokú vagy középfokú végzettségűek.  </t>
  </si>
  <si>
    <t>&lt;200000</t>
  </si>
  <si>
    <t>Szűrje le azokat a kék csoportba tartozó személyeket, akik 25 év felettiek, de 40 év alattiak és a fizetésük nem éri el a 200 000 Ft-ot!</t>
  </si>
  <si>
    <t>1. feladat</t>
  </si>
  <si>
    <t>2. feladat</t>
  </si>
  <si>
    <t>3. feladat</t>
  </si>
  <si>
    <t>a</t>
  </si>
  <si>
    <t>b</t>
  </si>
  <si>
    <t>c</t>
  </si>
  <si>
    <t>d</t>
  </si>
  <si>
    <t>Megoldás tábla</t>
  </si>
  <si>
    <t>Válasz:</t>
  </si>
  <si>
    <t>Össz</t>
  </si>
  <si>
    <t>Elért</t>
  </si>
  <si>
    <t>Figyelem!</t>
  </si>
  <si>
    <t>Minden számítást képletek és fvek segítségével oldja meg! A ránézésre megadott, vagy más cellák adatai alapján kiszámítható érték beírásáért pont nem jár!</t>
  </si>
  <si>
    <t>Zárthelyi dolgozat</t>
  </si>
  <si>
    <t>Rendelkezésre álló idő:</t>
  </si>
  <si>
    <t>elérhető</t>
  </si>
  <si>
    <t>elért</t>
  </si>
  <si>
    <t>Értékelés:</t>
  </si>
  <si>
    <t>-</t>
  </si>
  <si>
    <t>elégtelen</t>
  </si>
  <si>
    <t>elégséges</t>
  </si>
  <si>
    <t>közepes</t>
  </si>
  <si>
    <t>4. feladat</t>
  </si>
  <si>
    <t>jó</t>
  </si>
  <si>
    <t>jeles</t>
  </si>
  <si>
    <t>1. üzlet</t>
  </si>
  <si>
    <t>2. üzlet</t>
  </si>
  <si>
    <t>3. üzlet</t>
  </si>
  <si>
    <t>4. üzlet</t>
  </si>
  <si>
    <t>Nokia</t>
  </si>
  <si>
    <t>Eladott mennyiség (db)</t>
  </si>
  <si>
    <t>Termékek egységárai (Ft)</t>
  </si>
  <si>
    <t>Samsung</t>
  </si>
  <si>
    <t>Sony Ericsson</t>
  </si>
  <si>
    <t>Összes bevétel:</t>
  </si>
  <si>
    <t>Egy telefon árusító cég kimutatását látja.</t>
  </si>
  <si>
    <t>Termékenként mennyi volt a legtöbb eladott telefon?</t>
  </si>
  <si>
    <t>Legtöbb telefon</t>
  </si>
  <si>
    <t>Üzletek átlag bevétele:</t>
  </si>
  <si>
    <t>Az üzletek bevétele (Ft)</t>
  </si>
  <si>
    <t>Telefonok szórása</t>
  </si>
  <si>
    <t>Számítsa ki telefonok szórását!</t>
  </si>
  <si>
    <t>Egy cég dolgozóira vonatkozó adattáblát látja feltüntetve az "adatbázis" lapon. (A dolgozók csoportokra vannak osztva. Azonosításuk szinenként történik!)</t>
  </si>
  <si>
    <t>Diagram címe: Bevétel</t>
  </si>
  <si>
    <t>Jelmagyarázat: nincs</t>
  </si>
  <si>
    <t>X kategóriatengely: 1. üzlet, 2. üzlet … 4. üzlet; Z karegóriatengely: Nokia, Samsung, Sony Ericsson</t>
  </si>
  <si>
    <t>Tengelycímek: Üzlet, Termék</t>
  </si>
  <si>
    <t>Csoport</t>
  </si>
  <si>
    <t>Számítsa ki az összes bevételt, és az üzletek átlag bevételét függvény segítségével!</t>
  </si>
  <si>
    <t>Jelenítse meg az "Eladott mennyiség" táblázat celláit db formátumban (Pl. 12 db),</t>
  </si>
  <si>
    <t xml:space="preserve"> és a "Termékek egységárai" táblázat celláit ezres csoportosítású Ft formátumban (Pl. 45 790 Ft)!</t>
  </si>
  <si>
    <t>Készítsen térhatású oszlopdiagramot az üzletek bevételről a minta alapján!</t>
  </si>
  <si>
    <t>Jelenítése meg az értékeket!</t>
  </si>
  <si>
    <t>2-4. feladat</t>
  </si>
  <si>
    <t>Százalék:</t>
  </si>
  <si>
    <t>Összesen:</t>
  </si>
  <si>
    <t>Szüntesse meg az előző szűrést!</t>
  </si>
  <si>
    <r>
      <t xml:space="preserve">Végezze el az alábbi feladatokat, és a </t>
    </r>
    <r>
      <rPr>
        <b/>
        <sz val="13"/>
        <color theme="1"/>
        <rFont val="Arial"/>
        <family val="2"/>
        <charset val="238"/>
      </rPr>
      <t xml:space="preserve">megoldás táblába írja a helyes választ </t>
    </r>
    <r>
      <rPr>
        <sz val="13"/>
        <color theme="1"/>
        <rFont val="Arial"/>
        <family val="2"/>
        <charset val="238"/>
      </rPr>
      <t>(a,b,c,d)</t>
    </r>
    <r>
      <rPr>
        <b/>
        <sz val="13"/>
        <color theme="1"/>
        <rFont val="Arial"/>
        <family val="2"/>
        <charset val="238"/>
      </rPr>
      <t>!</t>
    </r>
  </si>
  <si>
    <t>A feladat szövege és a rá maximálisan kapható pont a munkafüzet lapjain található.</t>
  </si>
  <si>
    <t>Figyelmesen olvassa el a feladatot!</t>
  </si>
  <si>
    <t>30 perc</t>
  </si>
  <si>
    <r>
      <t xml:space="preserve">Számítsa ki az üzletek bevételét </t>
    </r>
    <r>
      <rPr>
        <b/>
        <sz val="12"/>
        <rFont val="Arial"/>
        <family val="2"/>
        <charset val="238"/>
      </rPr>
      <t>egyetlen</t>
    </r>
    <r>
      <rPr>
        <sz val="12"/>
        <rFont val="Arial"/>
        <family val="2"/>
        <charset val="238"/>
      </rPr>
      <t xml:space="preserve"> képlet megadásával! Vigyázzon, hogy a képlet másolásakor is helyes eredményt kapjon!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</si>
</sst>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Ft&quot;_-;\-* #,##0.00\ &quot;Ft&quot;_-;_-* &quot;-&quot;??\ &quot;Ft&quot;_-;_-@_-"/>
    <numFmt numFmtId="164" formatCode="_-* #,##0\ &quot;Ft&quot;_-;\-* #,##0\ &quot;Ft&quot;_-;_-* &quot;-&quot;??\ &quot;Ft&quot;_-;_-@_-"/>
    <numFmt numFmtId="165" formatCode="0&quot; pont&quot;"/>
    <numFmt numFmtId="166" formatCode="#,##0&quot; Ft&quot;"/>
    <numFmt numFmtId="168" formatCode="#,##0&quot;  db&quot;"/>
  </numFmts>
  <fonts count="30" x14ac:knownFonts="1">
    <font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name val="Arial CE"/>
      <charset val="238"/>
    </font>
    <font>
      <b/>
      <u/>
      <sz val="12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sz val="12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2"/>
      <color theme="1" tint="0.14999847407452621"/>
      <name val="Calibri"/>
      <family val="2"/>
      <charset val="238"/>
    </font>
    <font>
      <sz val="12"/>
      <color theme="1" tint="0.14999847407452621"/>
      <name val="Calibri"/>
      <family val="2"/>
      <charset val="238"/>
    </font>
    <font>
      <b/>
      <sz val="36"/>
      <color theme="1" tint="0.14999847407452621"/>
      <name val="Calibri"/>
      <family val="2"/>
      <charset val="238"/>
      <scheme val="minor"/>
    </font>
    <font>
      <b/>
      <sz val="14"/>
      <color theme="1" tint="0.14999847407452621"/>
      <name val="Calibri"/>
      <family val="2"/>
      <charset val="238"/>
    </font>
    <font>
      <b/>
      <sz val="22"/>
      <color theme="1" tint="0.14999847407452621"/>
      <name val="Calibri"/>
      <family val="2"/>
      <charset val="238"/>
    </font>
    <font>
      <b/>
      <sz val="12"/>
      <name val="Calibri"/>
      <family val="2"/>
      <charset val="238"/>
    </font>
    <font>
      <sz val="10"/>
      <name val="Calibri"/>
      <family val="2"/>
      <charset val="238"/>
    </font>
    <font>
      <sz val="12"/>
      <color theme="4" tint="-0.249977111117893"/>
      <name val="Calibri"/>
      <family val="2"/>
      <charset val="238"/>
    </font>
    <font>
      <sz val="12"/>
      <name val="Calibri"/>
      <family val="2"/>
      <charset val="238"/>
    </font>
    <font>
      <sz val="12"/>
      <color theme="3"/>
      <name val="Arial"/>
      <family val="2"/>
      <charset val="238"/>
    </font>
    <font>
      <b/>
      <sz val="12"/>
      <color theme="1" tint="0.14999847407452621"/>
      <name val="Arial"/>
      <family val="2"/>
      <charset val="238"/>
    </font>
    <font>
      <sz val="12"/>
      <color theme="1" tint="0.14999847407452621"/>
      <name val="Arial"/>
      <family val="2"/>
      <charset val="238"/>
    </font>
    <font>
      <b/>
      <sz val="16"/>
      <color theme="1" tint="0.14999847407452621"/>
      <name val="Calibri"/>
      <family val="2"/>
      <charset val="238"/>
    </font>
    <font>
      <sz val="13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b/>
      <i/>
      <sz val="14"/>
      <color theme="4"/>
      <name val="Arial"/>
      <family val="2"/>
      <charset val="238"/>
    </font>
    <font>
      <sz val="12"/>
      <color rgb="FFFF000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b/>
      <sz val="10"/>
      <color theme="3" tint="0.39997558519241921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</cellStyleXfs>
  <cellXfs count="123">
    <xf numFmtId="0" fontId="0" fillId="0" borderId="0" xfId="0"/>
    <xf numFmtId="0" fontId="3" fillId="0" borderId="1" xfId="0" applyFont="1" applyFill="1" applyBorder="1" applyAlignment="1">
      <alignment horizontal="center"/>
    </xf>
    <xf numFmtId="164" fontId="3" fillId="0" borderId="1" xfId="1" applyNumberFormat="1" applyFont="1" applyFill="1" applyBorder="1" applyAlignment="1">
      <alignment horizontal="center"/>
    </xf>
    <xf numFmtId="0" fontId="0" fillId="0" borderId="0" xfId="0" applyFill="1" applyBorder="1" applyAlignment="1"/>
    <xf numFmtId="164" fontId="0" fillId="0" borderId="0" xfId="1" applyNumberFormat="1" applyFont="1"/>
    <xf numFmtId="0" fontId="0" fillId="0" borderId="2" xfId="0" applyFill="1" applyBorder="1" applyAlignment="1"/>
    <xf numFmtId="0" fontId="2" fillId="0" borderId="0" xfId="0" applyFont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3" borderId="0" xfId="0" applyFill="1" applyProtection="1"/>
    <xf numFmtId="0" fontId="0" fillId="3" borderId="0" xfId="0" applyFill="1"/>
    <xf numFmtId="0" fontId="2" fillId="3" borderId="0" xfId="0" applyFont="1" applyFill="1" applyAlignment="1">
      <alignment horizontal="center"/>
    </xf>
    <xf numFmtId="0" fontId="0" fillId="0" borderId="3" xfId="0" applyFont="1" applyBorder="1" applyAlignment="1">
      <alignment horizontal="center"/>
    </xf>
    <xf numFmtId="0" fontId="9" fillId="5" borderId="0" xfId="2" applyFont="1" applyFill="1"/>
    <xf numFmtId="0" fontId="10" fillId="5" borderId="0" xfId="2" applyFont="1" applyFill="1"/>
    <xf numFmtId="0" fontId="11" fillId="5" borderId="0" xfId="2" applyFont="1" applyFill="1" applyAlignment="1"/>
    <xf numFmtId="0" fontId="10" fillId="5" borderId="0" xfId="2" applyFont="1" applyFill="1" applyAlignment="1">
      <alignment horizontal="center"/>
    </xf>
    <xf numFmtId="0" fontId="10" fillId="5" borderId="0" xfId="2" applyFont="1" applyFill="1" applyAlignment="1">
      <alignment horizontal="right"/>
    </xf>
    <xf numFmtId="9" fontId="10" fillId="5" borderId="0" xfId="3" applyFont="1" applyFill="1"/>
    <xf numFmtId="0" fontId="10" fillId="5" borderId="0" xfId="2" quotePrefix="1" applyFont="1" applyFill="1"/>
    <xf numFmtId="9" fontId="10" fillId="5" borderId="0" xfId="3" applyFont="1" applyFill="1" applyAlignment="1">
      <alignment horizontal="left"/>
    </xf>
    <xf numFmtId="0" fontId="13" fillId="5" borderId="0" xfId="2" applyFont="1" applyFill="1"/>
    <xf numFmtId="0" fontId="8" fillId="0" borderId="0" xfId="4"/>
    <xf numFmtId="0" fontId="15" fillId="0" borderId="3" xfId="4" applyFont="1" applyBorder="1"/>
    <xf numFmtId="0" fontId="8" fillId="0" borderId="3" xfId="4" applyBorder="1"/>
    <xf numFmtId="0" fontId="8" fillId="0" borderId="4" xfId="4" applyFont="1" applyFill="1" applyBorder="1"/>
    <xf numFmtId="0" fontId="0" fillId="0" borderId="0" xfId="0" applyBorder="1"/>
    <xf numFmtId="0" fontId="8" fillId="0" borderId="0" xfId="4" applyFont="1" applyFill="1" applyBorder="1"/>
    <xf numFmtId="0" fontId="8" fillId="0" borderId="8" xfId="4" applyFont="1" applyBorder="1"/>
    <xf numFmtId="0" fontId="8" fillId="0" borderId="3" xfId="4" applyFill="1" applyBorder="1"/>
    <xf numFmtId="0" fontId="8" fillId="0" borderId="8" xfId="4" applyBorder="1"/>
    <xf numFmtId="0" fontId="0" fillId="0" borderId="11" xfId="0" applyBorder="1"/>
    <xf numFmtId="0" fontId="8" fillId="0" borderId="5" xfId="4" applyFont="1" applyBorder="1" applyAlignment="1">
      <alignment horizontal="center"/>
    </xf>
    <xf numFmtId="0" fontId="8" fillId="0" borderId="0" xfId="4" applyAlignment="1"/>
    <xf numFmtId="0" fontId="5" fillId="2" borderId="13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/>
    </xf>
    <xf numFmtId="0" fontId="0" fillId="3" borderId="0" xfId="0" applyFont="1" applyFill="1"/>
    <xf numFmtId="0" fontId="16" fillId="3" borderId="0" xfId="0" applyFont="1" applyFill="1"/>
    <xf numFmtId="0" fontId="16" fillId="3" borderId="0" xfId="0" quotePrefix="1" applyFont="1" applyFill="1"/>
    <xf numFmtId="0" fontId="18" fillId="3" borderId="0" xfId="0" quotePrefix="1" applyFont="1" applyFill="1"/>
    <xf numFmtId="165" fontId="10" fillId="5" borderId="0" xfId="3" applyNumberFormat="1" applyFont="1" applyFill="1"/>
    <xf numFmtId="9" fontId="10" fillId="5" borderId="0" xfId="2" applyNumberFormat="1" applyFont="1" applyFill="1"/>
    <xf numFmtId="0" fontId="2" fillId="3" borderId="9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165" fontId="19" fillId="3" borderId="14" xfId="3" applyNumberFormat="1" applyFont="1" applyFill="1" applyBorder="1" applyAlignment="1">
      <alignment horizontal="center"/>
    </xf>
    <xf numFmtId="165" fontId="19" fillId="4" borderId="16" xfId="3" applyNumberFormat="1" applyFont="1" applyFill="1" applyBorder="1" applyAlignment="1">
      <alignment horizontal="center"/>
    </xf>
    <xf numFmtId="165" fontId="20" fillId="3" borderId="7" xfId="3" applyNumberFormat="1" applyFont="1" applyFill="1" applyBorder="1" applyAlignment="1">
      <alignment horizontal="center"/>
    </xf>
    <xf numFmtId="165" fontId="20" fillId="4" borderId="7" xfId="3" applyNumberFormat="1" applyFont="1" applyFill="1" applyBorder="1" applyAlignment="1">
      <alignment horizontal="center"/>
    </xf>
    <xf numFmtId="165" fontId="20" fillId="3" borderId="3" xfId="3" applyNumberFormat="1" applyFont="1" applyFill="1" applyBorder="1" applyAlignment="1">
      <alignment horizontal="center"/>
    </xf>
    <xf numFmtId="165" fontId="20" fillId="4" borderId="3" xfId="3" applyNumberFormat="1" applyFont="1" applyFill="1" applyBorder="1" applyAlignment="1">
      <alignment horizontal="center"/>
    </xf>
    <xf numFmtId="165" fontId="20" fillId="3" borderId="12" xfId="3" applyNumberFormat="1" applyFont="1" applyFill="1" applyBorder="1" applyAlignment="1">
      <alignment horizontal="center"/>
    </xf>
    <xf numFmtId="165" fontId="20" fillId="3" borderId="14" xfId="3" applyNumberFormat="1" applyFont="1" applyFill="1" applyBorder="1" applyAlignment="1">
      <alignment horizontal="center"/>
    </xf>
    <xf numFmtId="9" fontId="21" fillId="5" borderId="0" xfId="3" applyFont="1" applyFill="1" applyAlignment="1">
      <alignment horizontal="center"/>
    </xf>
    <xf numFmtId="165" fontId="21" fillId="5" borderId="0" xfId="3" applyNumberFormat="1" applyFont="1" applyFill="1" applyAlignment="1">
      <alignment horizontal="right"/>
    </xf>
    <xf numFmtId="0" fontId="8" fillId="0" borderId="18" xfId="4" applyFont="1" applyBorder="1" applyAlignment="1">
      <alignment horizontal="center"/>
    </xf>
    <xf numFmtId="0" fontId="5" fillId="0" borderId="12" xfId="0" applyFont="1" applyBorder="1"/>
    <xf numFmtId="165" fontId="20" fillId="4" borderId="13" xfId="3" applyNumberFormat="1" applyFont="1" applyFill="1" applyBorder="1" applyAlignment="1">
      <alignment horizontal="center"/>
    </xf>
    <xf numFmtId="0" fontId="5" fillId="0" borderId="14" xfId="0" applyFont="1" applyBorder="1"/>
    <xf numFmtId="165" fontId="20" fillId="4" borderId="16" xfId="3" applyNumberFormat="1" applyFont="1" applyFill="1" applyBorder="1" applyAlignment="1">
      <alignment horizontal="center"/>
    </xf>
    <xf numFmtId="0" fontId="0" fillId="0" borderId="9" xfId="0" applyBorder="1"/>
    <xf numFmtId="0" fontId="6" fillId="3" borderId="0" xfId="0" applyFont="1" applyFill="1"/>
    <xf numFmtId="0" fontId="22" fillId="3" borderId="0" xfId="0" applyFont="1" applyFill="1" applyProtection="1"/>
    <xf numFmtId="0" fontId="22" fillId="3" borderId="0" xfId="0" applyFont="1" applyFill="1"/>
    <xf numFmtId="0" fontId="12" fillId="5" borderId="0" xfId="2" applyFont="1" applyFill="1"/>
    <xf numFmtId="0" fontId="24" fillId="0" borderId="0" xfId="0" applyFont="1" applyAlignment="1">
      <alignment horizontal="center"/>
    </xf>
    <xf numFmtId="0" fontId="25" fillId="3" borderId="0" xfId="0" applyFont="1" applyFill="1"/>
    <xf numFmtId="166" fontId="0" fillId="0" borderId="19" xfId="0" applyNumberFormat="1" applyBorder="1"/>
    <xf numFmtId="166" fontId="0" fillId="0" borderId="20" xfId="0" applyNumberFormat="1" applyBorder="1"/>
    <xf numFmtId="166" fontId="0" fillId="0" borderId="21" xfId="0" applyNumberFormat="1" applyBorder="1"/>
    <xf numFmtId="0" fontId="26" fillId="3" borderId="0" xfId="0" applyFont="1" applyFill="1"/>
    <xf numFmtId="0" fontId="26" fillId="3" borderId="0" xfId="0" applyFont="1" applyFill="1" applyBorder="1"/>
    <xf numFmtId="1" fontId="0" fillId="2" borderId="17" xfId="0" applyNumberFormat="1" applyFill="1" applyBorder="1"/>
    <xf numFmtId="1" fontId="17" fillId="6" borderId="9" xfId="4" applyNumberFormat="1" applyFont="1" applyFill="1" applyBorder="1"/>
    <xf numFmtId="1" fontId="17" fillId="2" borderId="7" xfId="4" applyNumberFormat="1" applyFont="1" applyFill="1" applyBorder="1"/>
    <xf numFmtId="1" fontId="17" fillId="2" borderId="3" xfId="4" applyNumberFormat="1" applyFont="1" applyFill="1" applyBorder="1"/>
    <xf numFmtId="0" fontId="0" fillId="7" borderId="3" xfId="0" applyFont="1" applyFill="1" applyBorder="1" applyAlignment="1">
      <alignment horizontal="center"/>
    </xf>
    <xf numFmtId="0" fontId="28" fillId="7" borderId="1" xfId="0" applyFont="1" applyFill="1" applyBorder="1" applyAlignment="1">
      <alignment horizontal="center"/>
    </xf>
    <xf numFmtId="164" fontId="28" fillId="7" borderId="1" xfId="1" applyNumberFormat="1" applyFont="1" applyFill="1" applyBorder="1" applyAlignment="1">
      <alignment horizontal="center"/>
    </xf>
    <xf numFmtId="0" fontId="26" fillId="7" borderId="0" xfId="0" applyFont="1" applyFill="1" applyBorder="1" applyAlignment="1"/>
    <xf numFmtId="0" fontId="26" fillId="7" borderId="0" xfId="0" applyFont="1" applyFill="1"/>
    <xf numFmtId="164" fontId="26" fillId="7" borderId="0" xfId="1" applyNumberFormat="1" applyFont="1" applyFill="1"/>
    <xf numFmtId="0" fontId="14" fillId="0" borderId="3" xfId="4" applyFont="1" applyBorder="1" applyAlignment="1">
      <alignment horizontal="center"/>
    </xf>
    <xf numFmtId="0" fontId="7" fillId="0" borderId="3" xfId="4" applyFont="1" applyFill="1" applyBorder="1" applyAlignment="1">
      <alignment horizontal="center" wrapText="1"/>
    </xf>
    <xf numFmtId="0" fontId="7" fillId="0" borderId="5" xfId="4" applyFont="1" applyFill="1" applyBorder="1" applyAlignment="1">
      <alignment horizontal="center" wrapText="1"/>
    </xf>
    <xf numFmtId="0" fontId="8" fillId="0" borderId="3" xfId="4" applyFont="1" applyFill="1" applyBorder="1" applyAlignment="1">
      <alignment horizont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6" fillId="7" borderId="5" xfId="0" applyFont="1" applyFill="1" applyBorder="1" applyAlignment="1">
      <alignment horizontal="center" vertical="center"/>
    </xf>
    <xf numFmtId="0" fontId="26" fillId="7" borderId="6" xfId="0" applyFont="1" applyFill="1" applyBorder="1" applyAlignment="1">
      <alignment horizontal="center" vertical="center"/>
    </xf>
    <xf numFmtId="0" fontId="26" fillId="7" borderId="7" xfId="0" applyFont="1" applyFill="1" applyBorder="1" applyAlignment="1">
      <alignment horizontal="center" vertic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0" fillId="0" borderId="3" xfId="0" applyBorder="1" applyAlignment="1">
      <alignment horizontal="left"/>
    </xf>
    <xf numFmtId="0" fontId="0" fillId="7" borderId="3" xfId="0" applyFont="1" applyFill="1" applyBorder="1" applyAlignment="1">
      <alignment horizontal="left"/>
    </xf>
    <xf numFmtId="0" fontId="6" fillId="0" borderId="24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168" fontId="8" fillId="0" borderId="9" xfId="4" applyNumberFormat="1" applyFont="1" applyBorder="1"/>
    <xf numFmtId="168" fontId="8" fillId="0" borderId="10" xfId="4" applyNumberFormat="1" applyFont="1" applyBorder="1"/>
    <xf numFmtId="168" fontId="0" fillId="0" borderId="10" xfId="0" applyNumberFormat="1" applyBorder="1"/>
    <xf numFmtId="168" fontId="0" fillId="0" borderId="11" xfId="0" applyNumberFormat="1" applyBorder="1"/>
    <xf numFmtId="168" fontId="8" fillId="0" borderId="12" xfId="4" applyNumberFormat="1" applyBorder="1"/>
    <xf numFmtId="168" fontId="8" fillId="0" borderId="3" xfId="4" applyNumberFormat="1" applyBorder="1"/>
    <xf numFmtId="168" fontId="0" fillId="0" borderId="3" xfId="0" applyNumberFormat="1" applyBorder="1"/>
    <xf numFmtId="168" fontId="0" fillId="0" borderId="13" xfId="0" applyNumberFormat="1" applyBorder="1"/>
    <xf numFmtId="168" fontId="8" fillId="0" borderId="14" xfId="4" applyNumberFormat="1" applyBorder="1"/>
    <xf numFmtId="168" fontId="8" fillId="0" borderId="15" xfId="4" applyNumberFormat="1" applyBorder="1"/>
    <xf numFmtId="168" fontId="0" fillId="0" borderId="15" xfId="0" applyNumberFormat="1" applyBorder="1"/>
    <xf numFmtId="168" fontId="0" fillId="0" borderId="16" xfId="0" applyNumberFormat="1" applyBorder="1"/>
    <xf numFmtId="0" fontId="3" fillId="0" borderId="3" xfId="0" applyFont="1" applyFill="1" applyBorder="1" applyAlignment="1">
      <alignment horizontal="center"/>
    </xf>
    <xf numFmtId="164" fontId="3" fillId="0" borderId="3" xfId="1" applyNumberFormat="1" applyFont="1" applyFill="1" applyBorder="1" applyAlignment="1">
      <alignment horizontal="center"/>
    </xf>
    <xf numFmtId="0" fontId="0" fillId="0" borderId="3" xfId="0" applyBorder="1"/>
    <xf numFmtId="0" fontId="0" fillId="0" borderId="3" xfId="0" applyFill="1" applyBorder="1" applyAlignment="1"/>
    <xf numFmtId="164" fontId="0" fillId="0" borderId="3" xfId="1" applyNumberFormat="1" applyFont="1" applyBorder="1"/>
    <xf numFmtId="0" fontId="25" fillId="0" borderId="0" xfId="0" applyFont="1"/>
    <xf numFmtId="0" fontId="25" fillId="0" borderId="0" xfId="0" applyFont="1" applyFill="1" applyBorder="1" applyAlignment="1"/>
    <xf numFmtId="164" fontId="25" fillId="0" borderId="0" xfId="1" applyNumberFormat="1" applyFont="1"/>
    <xf numFmtId="0" fontId="25" fillId="0" borderId="3" xfId="0" applyFont="1" applyBorder="1"/>
    <xf numFmtId="0" fontId="25" fillId="0" borderId="3" xfId="0" applyFont="1" applyFill="1" applyBorder="1" applyAlignment="1"/>
    <xf numFmtId="164" fontId="25" fillId="0" borderId="3" xfId="1" applyNumberFormat="1" applyFont="1" applyBorder="1"/>
    <xf numFmtId="0" fontId="29" fillId="0" borderId="3" xfId="0" applyFont="1" applyFill="1" applyBorder="1" applyAlignment="1">
      <alignment horizontal="center"/>
    </xf>
    <xf numFmtId="164" fontId="29" fillId="0" borderId="3" xfId="1" applyNumberFormat="1" applyFont="1" applyFill="1" applyBorder="1" applyAlignment="1">
      <alignment horizontal="center"/>
    </xf>
  </cellXfs>
  <cellStyles count="6">
    <cellStyle name="Normál" xfId="0" builtinId="0"/>
    <cellStyle name="Normál 2" xfId="2"/>
    <cellStyle name="Normál 3" xfId="4"/>
    <cellStyle name="Pénznem" xfId="1" builtinId="4"/>
    <cellStyle name="Pénznem 2" xfId="5"/>
    <cellStyle name="Százalék 2" xfId="3"/>
  </cellStyles>
  <dxfs count="0"/>
  <tableStyles count="0" defaultTableStyle="TableStyleMedium2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hu-HU"/>
              <a:t>Bevétel</a:t>
            </a:r>
          </a:p>
        </c:rich>
      </c:tx>
      <c:layout/>
      <c:overlay val="1"/>
    </c:title>
    <c:autoTitleDeleted val="0"/>
    <c:view3D>
      <c:rotX val="30"/>
      <c:rotY val="50"/>
      <c:depthPercent val="220"/>
      <c:rAngAx val="0"/>
      <c:perspective val="6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'1. feladat'!$B$29</c:f>
              <c:strCache>
                <c:ptCount val="1"/>
                <c:pt idx="0">
                  <c:v>Nokia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'1. feladat'!$C$28:$F$28</c:f>
              <c:strCache>
                <c:ptCount val="4"/>
                <c:pt idx="0">
                  <c:v>1. üzlet</c:v>
                </c:pt>
                <c:pt idx="1">
                  <c:v>2. üzlet</c:v>
                </c:pt>
                <c:pt idx="2">
                  <c:v>3. üzlet</c:v>
                </c:pt>
                <c:pt idx="3">
                  <c:v>4. üzlet</c:v>
                </c:pt>
              </c:strCache>
            </c:strRef>
          </c:cat>
          <c:val>
            <c:numRef>
              <c:f>'1. feladat'!$C$29:$F$29</c:f>
              <c:numCache>
                <c:formatCode>0</c:formatCode>
                <c:ptCount val="4"/>
                <c:pt idx="0">
                  <c:v>549480</c:v>
                </c:pt>
                <c:pt idx="1">
                  <c:v>732640</c:v>
                </c:pt>
                <c:pt idx="2">
                  <c:v>366320</c:v>
                </c:pt>
                <c:pt idx="3">
                  <c:v>137370</c:v>
                </c:pt>
              </c:numCache>
            </c:numRef>
          </c:val>
        </c:ser>
        <c:ser>
          <c:idx val="1"/>
          <c:order val="1"/>
          <c:tx>
            <c:strRef>
              <c:f>'1. feladat'!$B$30</c:f>
              <c:strCache>
                <c:ptCount val="1"/>
                <c:pt idx="0">
                  <c:v>Samsung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'1. feladat'!$C$28:$F$28</c:f>
              <c:strCache>
                <c:ptCount val="4"/>
                <c:pt idx="0">
                  <c:v>1. üzlet</c:v>
                </c:pt>
                <c:pt idx="1">
                  <c:v>2. üzlet</c:v>
                </c:pt>
                <c:pt idx="2">
                  <c:v>3. üzlet</c:v>
                </c:pt>
                <c:pt idx="3">
                  <c:v>4. üzlet</c:v>
                </c:pt>
              </c:strCache>
            </c:strRef>
          </c:cat>
          <c:val>
            <c:numRef>
              <c:f>'1. feladat'!$C$30:$F$30</c:f>
              <c:numCache>
                <c:formatCode>0</c:formatCode>
                <c:ptCount val="4"/>
                <c:pt idx="0">
                  <c:v>227160</c:v>
                </c:pt>
                <c:pt idx="1">
                  <c:v>965430</c:v>
                </c:pt>
                <c:pt idx="2">
                  <c:v>283950</c:v>
                </c:pt>
                <c:pt idx="3">
                  <c:v>1079010</c:v>
                </c:pt>
              </c:numCache>
            </c:numRef>
          </c:val>
        </c:ser>
        <c:ser>
          <c:idx val="2"/>
          <c:order val="2"/>
          <c:tx>
            <c:strRef>
              <c:f>'1. feladat'!$B$31</c:f>
              <c:strCache>
                <c:ptCount val="1"/>
                <c:pt idx="0">
                  <c:v>Sony Ericsson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'1. feladat'!$C$28:$F$28</c:f>
              <c:strCache>
                <c:ptCount val="4"/>
                <c:pt idx="0">
                  <c:v>1. üzlet</c:v>
                </c:pt>
                <c:pt idx="1">
                  <c:v>2. üzlet</c:v>
                </c:pt>
                <c:pt idx="2">
                  <c:v>3. üzlet</c:v>
                </c:pt>
                <c:pt idx="3">
                  <c:v>4. üzlet</c:v>
                </c:pt>
              </c:strCache>
            </c:strRef>
          </c:cat>
          <c:val>
            <c:numRef>
              <c:f>'1. feladat'!$C$31:$F$31</c:f>
              <c:numCache>
                <c:formatCode>0</c:formatCode>
                <c:ptCount val="4"/>
                <c:pt idx="0">
                  <c:v>349110</c:v>
                </c:pt>
                <c:pt idx="1">
                  <c:v>38790</c:v>
                </c:pt>
                <c:pt idx="2">
                  <c:v>0</c:v>
                </c:pt>
                <c:pt idx="3">
                  <c:v>232740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7876608"/>
        <c:axId val="120389632"/>
        <c:axId val="109652160"/>
      </c:bar3DChart>
      <c:catAx>
        <c:axId val="117876608"/>
        <c:scaling>
          <c:orientation val="minMax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hu-HU"/>
                  <a:t>Üzlet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120389632"/>
        <c:crosses val="autoZero"/>
        <c:auto val="1"/>
        <c:lblAlgn val="ctr"/>
        <c:lblOffset val="100"/>
        <c:noMultiLvlLbl val="0"/>
      </c:catAx>
      <c:valAx>
        <c:axId val="120389632"/>
        <c:scaling>
          <c:orientation val="minMax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hu-HU"/>
                  <a:t>Termék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117876608"/>
        <c:crosses val="autoZero"/>
        <c:crossBetween val="between"/>
      </c:valAx>
      <c:serAx>
        <c:axId val="109652160"/>
        <c:scaling>
          <c:orientation val="minMax"/>
        </c:scaling>
        <c:delete val="0"/>
        <c:axPos val="b"/>
        <c:majorGridlines/>
        <c:minorGridlines/>
        <c:majorTickMark val="out"/>
        <c:minorTickMark val="none"/>
        <c:tickLblPos val="nextTo"/>
        <c:crossAx val="120389632"/>
        <c:crosses val="autoZero"/>
      </c:serAx>
    </c:plotArea>
    <c:plotVisOnly val="1"/>
    <c:dispBlanksAs val="gap"/>
    <c:showDLblsOverMax val="0"/>
  </c:chart>
  <c:spPr>
    <a:effectLst>
      <a:glow rad="101600">
        <a:schemeClr val="accent4">
          <a:satMod val="175000"/>
          <a:alpha val="40000"/>
        </a:schemeClr>
      </a:glow>
    </a:effectLst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78441</xdr:colOff>
      <xdr:row>25</xdr:row>
      <xdr:rowOff>89646</xdr:rowOff>
    </xdr:from>
    <xdr:to>
      <xdr:col>14</xdr:col>
      <xdr:colOff>302558</xdr:colOff>
      <xdr:row>49</xdr:row>
      <xdr:rowOff>134471</xdr:rowOff>
    </xdr:to>
    <xdr:graphicFrame macro="">
      <xdr:nvGraphicFramePr>
        <xdr:cNvPr id="4" name="Diagra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1"/>
  <sheetViews>
    <sheetView workbookViewId="0">
      <selection activeCell="E9" sqref="E9"/>
    </sheetView>
  </sheetViews>
  <sheetFormatPr defaultRowHeight="15.75" x14ac:dyDescent="0.25"/>
  <cols>
    <col min="1" max="1" width="8.88671875" style="14"/>
    <col min="2" max="2" width="11" style="14" customWidth="1"/>
    <col min="3" max="5" width="8.88671875" style="14"/>
    <col min="6" max="6" width="9.44140625" style="14" bestFit="1" customWidth="1"/>
    <col min="7" max="8" width="8.88671875" style="14"/>
    <col min="9" max="9" width="7.33203125" style="14" bestFit="1" customWidth="1"/>
    <col min="10" max="10" width="1.77734375" style="14" customWidth="1"/>
    <col min="11" max="11" width="5.21875" style="14" customWidth="1"/>
    <col min="12" max="257" width="8.88671875" style="14"/>
    <col min="258" max="258" width="11" style="14" customWidth="1"/>
    <col min="259" max="264" width="8.88671875" style="14"/>
    <col min="265" max="265" width="7.33203125" style="14" bestFit="1" customWidth="1"/>
    <col min="266" max="266" width="1.77734375" style="14" customWidth="1"/>
    <col min="267" max="267" width="5.21875" style="14" customWidth="1"/>
    <col min="268" max="513" width="8.88671875" style="14"/>
    <col min="514" max="514" width="11" style="14" customWidth="1"/>
    <col min="515" max="520" width="8.88671875" style="14"/>
    <col min="521" max="521" width="7.33203125" style="14" bestFit="1" customWidth="1"/>
    <col min="522" max="522" width="1.77734375" style="14" customWidth="1"/>
    <col min="523" max="523" width="5.21875" style="14" customWidth="1"/>
    <col min="524" max="769" width="8.88671875" style="14"/>
    <col min="770" max="770" width="11" style="14" customWidth="1"/>
    <col min="771" max="776" width="8.88671875" style="14"/>
    <col min="777" max="777" width="7.33203125" style="14" bestFit="1" customWidth="1"/>
    <col min="778" max="778" width="1.77734375" style="14" customWidth="1"/>
    <col min="779" max="779" width="5.21875" style="14" customWidth="1"/>
    <col min="780" max="1025" width="8.88671875" style="14"/>
    <col min="1026" max="1026" width="11" style="14" customWidth="1"/>
    <col min="1027" max="1032" width="8.88671875" style="14"/>
    <col min="1033" max="1033" width="7.33203125" style="14" bestFit="1" customWidth="1"/>
    <col min="1034" max="1034" width="1.77734375" style="14" customWidth="1"/>
    <col min="1035" max="1035" width="5.21875" style="14" customWidth="1"/>
    <col min="1036" max="1281" width="8.88671875" style="14"/>
    <col min="1282" max="1282" width="11" style="14" customWidth="1"/>
    <col min="1283" max="1288" width="8.88671875" style="14"/>
    <col min="1289" max="1289" width="7.33203125" style="14" bestFit="1" customWidth="1"/>
    <col min="1290" max="1290" width="1.77734375" style="14" customWidth="1"/>
    <col min="1291" max="1291" width="5.21875" style="14" customWidth="1"/>
    <col min="1292" max="1537" width="8.88671875" style="14"/>
    <col min="1538" max="1538" width="11" style="14" customWidth="1"/>
    <col min="1539" max="1544" width="8.88671875" style="14"/>
    <col min="1545" max="1545" width="7.33203125" style="14" bestFit="1" customWidth="1"/>
    <col min="1546" max="1546" width="1.77734375" style="14" customWidth="1"/>
    <col min="1547" max="1547" width="5.21875" style="14" customWidth="1"/>
    <col min="1548" max="1793" width="8.88671875" style="14"/>
    <col min="1794" max="1794" width="11" style="14" customWidth="1"/>
    <col min="1795" max="1800" width="8.88671875" style="14"/>
    <col min="1801" max="1801" width="7.33203125" style="14" bestFit="1" customWidth="1"/>
    <col min="1802" max="1802" width="1.77734375" style="14" customWidth="1"/>
    <col min="1803" max="1803" width="5.21875" style="14" customWidth="1"/>
    <col min="1804" max="2049" width="8.88671875" style="14"/>
    <col min="2050" max="2050" width="11" style="14" customWidth="1"/>
    <col min="2051" max="2056" width="8.88671875" style="14"/>
    <col min="2057" max="2057" width="7.33203125" style="14" bestFit="1" customWidth="1"/>
    <col min="2058" max="2058" width="1.77734375" style="14" customWidth="1"/>
    <col min="2059" max="2059" width="5.21875" style="14" customWidth="1"/>
    <col min="2060" max="2305" width="8.88671875" style="14"/>
    <col min="2306" max="2306" width="11" style="14" customWidth="1"/>
    <col min="2307" max="2312" width="8.88671875" style="14"/>
    <col min="2313" max="2313" width="7.33203125" style="14" bestFit="1" customWidth="1"/>
    <col min="2314" max="2314" width="1.77734375" style="14" customWidth="1"/>
    <col min="2315" max="2315" width="5.21875" style="14" customWidth="1"/>
    <col min="2316" max="2561" width="8.88671875" style="14"/>
    <col min="2562" max="2562" width="11" style="14" customWidth="1"/>
    <col min="2563" max="2568" width="8.88671875" style="14"/>
    <col min="2569" max="2569" width="7.33203125" style="14" bestFit="1" customWidth="1"/>
    <col min="2570" max="2570" width="1.77734375" style="14" customWidth="1"/>
    <col min="2571" max="2571" width="5.21875" style="14" customWidth="1"/>
    <col min="2572" max="2817" width="8.88671875" style="14"/>
    <col min="2818" max="2818" width="11" style="14" customWidth="1"/>
    <col min="2819" max="2824" width="8.88671875" style="14"/>
    <col min="2825" max="2825" width="7.33203125" style="14" bestFit="1" customWidth="1"/>
    <col min="2826" max="2826" width="1.77734375" style="14" customWidth="1"/>
    <col min="2827" max="2827" width="5.21875" style="14" customWidth="1"/>
    <col min="2828" max="3073" width="8.88671875" style="14"/>
    <col min="3074" max="3074" width="11" style="14" customWidth="1"/>
    <col min="3075" max="3080" width="8.88671875" style="14"/>
    <col min="3081" max="3081" width="7.33203125" style="14" bestFit="1" customWidth="1"/>
    <col min="3082" max="3082" width="1.77734375" style="14" customWidth="1"/>
    <col min="3083" max="3083" width="5.21875" style="14" customWidth="1"/>
    <col min="3084" max="3329" width="8.88671875" style="14"/>
    <col min="3330" max="3330" width="11" style="14" customWidth="1"/>
    <col min="3331" max="3336" width="8.88671875" style="14"/>
    <col min="3337" max="3337" width="7.33203125" style="14" bestFit="1" customWidth="1"/>
    <col min="3338" max="3338" width="1.77734375" style="14" customWidth="1"/>
    <col min="3339" max="3339" width="5.21875" style="14" customWidth="1"/>
    <col min="3340" max="3585" width="8.88671875" style="14"/>
    <col min="3586" max="3586" width="11" style="14" customWidth="1"/>
    <col min="3587" max="3592" width="8.88671875" style="14"/>
    <col min="3593" max="3593" width="7.33203125" style="14" bestFit="1" customWidth="1"/>
    <col min="3594" max="3594" width="1.77734375" style="14" customWidth="1"/>
    <col min="3595" max="3595" width="5.21875" style="14" customWidth="1"/>
    <col min="3596" max="3841" width="8.88671875" style="14"/>
    <col min="3842" max="3842" width="11" style="14" customWidth="1"/>
    <col min="3843" max="3848" width="8.88671875" style="14"/>
    <col min="3849" max="3849" width="7.33203125" style="14" bestFit="1" customWidth="1"/>
    <col min="3850" max="3850" width="1.77734375" style="14" customWidth="1"/>
    <col min="3851" max="3851" width="5.21875" style="14" customWidth="1"/>
    <col min="3852" max="4097" width="8.88671875" style="14"/>
    <col min="4098" max="4098" width="11" style="14" customWidth="1"/>
    <col min="4099" max="4104" width="8.88671875" style="14"/>
    <col min="4105" max="4105" width="7.33203125" style="14" bestFit="1" customWidth="1"/>
    <col min="4106" max="4106" width="1.77734375" style="14" customWidth="1"/>
    <col min="4107" max="4107" width="5.21875" style="14" customWidth="1"/>
    <col min="4108" max="4353" width="8.88671875" style="14"/>
    <col min="4354" max="4354" width="11" style="14" customWidth="1"/>
    <col min="4355" max="4360" width="8.88671875" style="14"/>
    <col min="4361" max="4361" width="7.33203125" style="14" bestFit="1" customWidth="1"/>
    <col min="4362" max="4362" width="1.77734375" style="14" customWidth="1"/>
    <col min="4363" max="4363" width="5.21875" style="14" customWidth="1"/>
    <col min="4364" max="4609" width="8.88671875" style="14"/>
    <col min="4610" max="4610" width="11" style="14" customWidth="1"/>
    <col min="4611" max="4616" width="8.88671875" style="14"/>
    <col min="4617" max="4617" width="7.33203125" style="14" bestFit="1" customWidth="1"/>
    <col min="4618" max="4618" width="1.77734375" style="14" customWidth="1"/>
    <col min="4619" max="4619" width="5.21875" style="14" customWidth="1"/>
    <col min="4620" max="4865" width="8.88671875" style="14"/>
    <col min="4866" max="4866" width="11" style="14" customWidth="1"/>
    <col min="4867" max="4872" width="8.88671875" style="14"/>
    <col min="4873" max="4873" width="7.33203125" style="14" bestFit="1" customWidth="1"/>
    <col min="4874" max="4874" width="1.77734375" style="14" customWidth="1"/>
    <col min="4875" max="4875" width="5.21875" style="14" customWidth="1"/>
    <col min="4876" max="5121" width="8.88671875" style="14"/>
    <col min="5122" max="5122" width="11" style="14" customWidth="1"/>
    <col min="5123" max="5128" width="8.88671875" style="14"/>
    <col min="5129" max="5129" width="7.33203125" style="14" bestFit="1" customWidth="1"/>
    <col min="5130" max="5130" width="1.77734375" style="14" customWidth="1"/>
    <col min="5131" max="5131" width="5.21875" style="14" customWidth="1"/>
    <col min="5132" max="5377" width="8.88671875" style="14"/>
    <col min="5378" max="5378" width="11" style="14" customWidth="1"/>
    <col min="5379" max="5384" width="8.88671875" style="14"/>
    <col min="5385" max="5385" width="7.33203125" style="14" bestFit="1" customWidth="1"/>
    <col min="5386" max="5386" width="1.77734375" style="14" customWidth="1"/>
    <col min="5387" max="5387" width="5.21875" style="14" customWidth="1"/>
    <col min="5388" max="5633" width="8.88671875" style="14"/>
    <col min="5634" max="5634" width="11" style="14" customWidth="1"/>
    <col min="5635" max="5640" width="8.88671875" style="14"/>
    <col min="5641" max="5641" width="7.33203125" style="14" bestFit="1" customWidth="1"/>
    <col min="5642" max="5642" width="1.77734375" style="14" customWidth="1"/>
    <col min="5643" max="5643" width="5.21875" style="14" customWidth="1"/>
    <col min="5644" max="5889" width="8.88671875" style="14"/>
    <col min="5890" max="5890" width="11" style="14" customWidth="1"/>
    <col min="5891" max="5896" width="8.88671875" style="14"/>
    <col min="5897" max="5897" width="7.33203125" style="14" bestFit="1" customWidth="1"/>
    <col min="5898" max="5898" width="1.77734375" style="14" customWidth="1"/>
    <col min="5899" max="5899" width="5.21875" style="14" customWidth="1"/>
    <col min="5900" max="6145" width="8.88671875" style="14"/>
    <col min="6146" max="6146" width="11" style="14" customWidth="1"/>
    <col min="6147" max="6152" width="8.88671875" style="14"/>
    <col min="6153" max="6153" width="7.33203125" style="14" bestFit="1" customWidth="1"/>
    <col min="6154" max="6154" width="1.77734375" style="14" customWidth="1"/>
    <col min="6155" max="6155" width="5.21875" style="14" customWidth="1"/>
    <col min="6156" max="6401" width="8.88671875" style="14"/>
    <col min="6402" max="6402" width="11" style="14" customWidth="1"/>
    <col min="6403" max="6408" width="8.88671875" style="14"/>
    <col min="6409" max="6409" width="7.33203125" style="14" bestFit="1" customWidth="1"/>
    <col min="6410" max="6410" width="1.77734375" style="14" customWidth="1"/>
    <col min="6411" max="6411" width="5.21875" style="14" customWidth="1"/>
    <col min="6412" max="6657" width="8.88671875" style="14"/>
    <col min="6658" max="6658" width="11" style="14" customWidth="1"/>
    <col min="6659" max="6664" width="8.88671875" style="14"/>
    <col min="6665" max="6665" width="7.33203125" style="14" bestFit="1" customWidth="1"/>
    <col min="6666" max="6666" width="1.77734375" style="14" customWidth="1"/>
    <col min="6667" max="6667" width="5.21875" style="14" customWidth="1"/>
    <col min="6668" max="6913" width="8.88671875" style="14"/>
    <col min="6914" max="6914" width="11" style="14" customWidth="1"/>
    <col min="6915" max="6920" width="8.88671875" style="14"/>
    <col min="6921" max="6921" width="7.33203125" style="14" bestFit="1" customWidth="1"/>
    <col min="6922" max="6922" width="1.77734375" style="14" customWidth="1"/>
    <col min="6923" max="6923" width="5.21875" style="14" customWidth="1"/>
    <col min="6924" max="7169" width="8.88671875" style="14"/>
    <col min="7170" max="7170" width="11" style="14" customWidth="1"/>
    <col min="7171" max="7176" width="8.88671875" style="14"/>
    <col min="7177" max="7177" width="7.33203125" style="14" bestFit="1" customWidth="1"/>
    <col min="7178" max="7178" width="1.77734375" style="14" customWidth="1"/>
    <col min="7179" max="7179" width="5.21875" style="14" customWidth="1"/>
    <col min="7180" max="7425" width="8.88671875" style="14"/>
    <col min="7426" max="7426" width="11" style="14" customWidth="1"/>
    <col min="7427" max="7432" width="8.88671875" style="14"/>
    <col min="7433" max="7433" width="7.33203125" style="14" bestFit="1" customWidth="1"/>
    <col min="7434" max="7434" width="1.77734375" style="14" customWidth="1"/>
    <col min="7435" max="7435" width="5.21875" style="14" customWidth="1"/>
    <col min="7436" max="7681" width="8.88671875" style="14"/>
    <col min="7682" max="7682" width="11" style="14" customWidth="1"/>
    <col min="7683" max="7688" width="8.88671875" style="14"/>
    <col min="7689" max="7689" width="7.33203125" style="14" bestFit="1" customWidth="1"/>
    <col min="7690" max="7690" width="1.77734375" style="14" customWidth="1"/>
    <col min="7691" max="7691" width="5.21875" style="14" customWidth="1"/>
    <col min="7692" max="7937" width="8.88671875" style="14"/>
    <col min="7938" max="7938" width="11" style="14" customWidth="1"/>
    <col min="7939" max="7944" width="8.88671875" style="14"/>
    <col min="7945" max="7945" width="7.33203125" style="14" bestFit="1" customWidth="1"/>
    <col min="7946" max="7946" width="1.77734375" style="14" customWidth="1"/>
    <col min="7947" max="7947" width="5.21875" style="14" customWidth="1"/>
    <col min="7948" max="8193" width="8.88671875" style="14"/>
    <col min="8194" max="8194" width="11" style="14" customWidth="1"/>
    <col min="8195" max="8200" width="8.88671875" style="14"/>
    <col min="8201" max="8201" width="7.33203125" style="14" bestFit="1" customWidth="1"/>
    <col min="8202" max="8202" width="1.77734375" style="14" customWidth="1"/>
    <col min="8203" max="8203" width="5.21875" style="14" customWidth="1"/>
    <col min="8204" max="8449" width="8.88671875" style="14"/>
    <col min="8450" max="8450" width="11" style="14" customWidth="1"/>
    <col min="8451" max="8456" width="8.88671875" style="14"/>
    <col min="8457" max="8457" width="7.33203125" style="14" bestFit="1" customWidth="1"/>
    <col min="8458" max="8458" width="1.77734375" style="14" customWidth="1"/>
    <col min="8459" max="8459" width="5.21875" style="14" customWidth="1"/>
    <col min="8460" max="8705" width="8.88671875" style="14"/>
    <col min="8706" max="8706" width="11" style="14" customWidth="1"/>
    <col min="8707" max="8712" width="8.88671875" style="14"/>
    <col min="8713" max="8713" width="7.33203125" style="14" bestFit="1" customWidth="1"/>
    <col min="8714" max="8714" width="1.77734375" style="14" customWidth="1"/>
    <col min="8715" max="8715" width="5.21875" style="14" customWidth="1"/>
    <col min="8716" max="8961" width="8.88671875" style="14"/>
    <col min="8962" max="8962" width="11" style="14" customWidth="1"/>
    <col min="8963" max="8968" width="8.88671875" style="14"/>
    <col min="8969" max="8969" width="7.33203125" style="14" bestFit="1" customWidth="1"/>
    <col min="8970" max="8970" width="1.77734375" style="14" customWidth="1"/>
    <col min="8971" max="8971" width="5.21875" style="14" customWidth="1"/>
    <col min="8972" max="9217" width="8.88671875" style="14"/>
    <col min="9218" max="9218" width="11" style="14" customWidth="1"/>
    <col min="9219" max="9224" width="8.88671875" style="14"/>
    <col min="9225" max="9225" width="7.33203125" style="14" bestFit="1" customWidth="1"/>
    <col min="9226" max="9226" width="1.77734375" style="14" customWidth="1"/>
    <col min="9227" max="9227" width="5.21875" style="14" customWidth="1"/>
    <col min="9228" max="9473" width="8.88671875" style="14"/>
    <col min="9474" max="9474" width="11" style="14" customWidth="1"/>
    <col min="9475" max="9480" width="8.88671875" style="14"/>
    <col min="9481" max="9481" width="7.33203125" style="14" bestFit="1" customWidth="1"/>
    <col min="9482" max="9482" width="1.77734375" style="14" customWidth="1"/>
    <col min="9483" max="9483" width="5.21875" style="14" customWidth="1"/>
    <col min="9484" max="9729" width="8.88671875" style="14"/>
    <col min="9730" max="9730" width="11" style="14" customWidth="1"/>
    <col min="9731" max="9736" width="8.88671875" style="14"/>
    <col min="9737" max="9737" width="7.33203125" style="14" bestFit="1" customWidth="1"/>
    <col min="9738" max="9738" width="1.77734375" style="14" customWidth="1"/>
    <col min="9739" max="9739" width="5.21875" style="14" customWidth="1"/>
    <col min="9740" max="9985" width="8.88671875" style="14"/>
    <col min="9986" max="9986" width="11" style="14" customWidth="1"/>
    <col min="9987" max="9992" width="8.88671875" style="14"/>
    <col min="9993" max="9993" width="7.33203125" style="14" bestFit="1" customWidth="1"/>
    <col min="9994" max="9994" width="1.77734375" style="14" customWidth="1"/>
    <col min="9995" max="9995" width="5.21875" style="14" customWidth="1"/>
    <col min="9996" max="10241" width="8.88671875" style="14"/>
    <col min="10242" max="10242" width="11" style="14" customWidth="1"/>
    <col min="10243" max="10248" width="8.88671875" style="14"/>
    <col min="10249" max="10249" width="7.33203125" style="14" bestFit="1" customWidth="1"/>
    <col min="10250" max="10250" width="1.77734375" style="14" customWidth="1"/>
    <col min="10251" max="10251" width="5.21875" style="14" customWidth="1"/>
    <col min="10252" max="10497" width="8.88671875" style="14"/>
    <col min="10498" max="10498" width="11" style="14" customWidth="1"/>
    <col min="10499" max="10504" width="8.88671875" style="14"/>
    <col min="10505" max="10505" width="7.33203125" style="14" bestFit="1" customWidth="1"/>
    <col min="10506" max="10506" width="1.77734375" style="14" customWidth="1"/>
    <col min="10507" max="10507" width="5.21875" style="14" customWidth="1"/>
    <col min="10508" max="10753" width="8.88671875" style="14"/>
    <col min="10754" max="10754" width="11" style="14" customWidth="1"/>
    <col min="10755" max="10760" width="8.88671875" style="14"/>
    <col min="10761" max="10761" width="7.33203125" style="14" bestFit="1" customWidth="1"/>
    <col min="10762" max="10762" width="1.77734375" style="14" customWidth="1"/>
    <col min="10763" max="10763" width="5.21875" style="14" customWidth="1"/>
    <col min="10764" max="11009" width="8.88671875" style="14"/>
    <col min="11010" max="11010" width="11" style="14" customWidth="1"/>
    <col min="11011" max="11016" width="8.88671875" style="14"/>
    <col min="11017" max="11017" width="7.33203125" style="14" bestFit="1" customWidth="1"/>
    <col min="11018" max="11018" width="1.77734375" style="14" customWidth="1"/>
    <col min="11019" max="11019" width="5.21875" style="14" customWidth="1"/>
    <col min="11020" max="11265" width="8.88671875" style="14"/>
    <col min="11266" max="11266" width="11" style="14" customWidth="1"/>
    <col min="11267" max="11272" width="8.88671875" style="14"/>
    <col min="11273" max="11273" width="7.33203125" style="14" bestFit="1" customWidth="1"/>
    <col min="11274" max="11274" width="1.77734375" style="14" customWidth="1"/>
    <col min="11275" max="11275" width="5.21875" style="14" customWidth="1"/>
    <col min="11276" max="11521" width="8.88671875" style="14"/>
    <col min="11522" max="11522" width="11" style="14" customWidth="1"/>
    <col min="11523" max="11528" width="8.88671875" style="14"/>
    <col min="11529" max="11529" width="7.33203125" style="14" bestFit="1" customWidth="1"/>
    <col min="11530" max="11530" width="1.77734375" style="14" customWidth="1"/>
    <col min="11531" max="11531" width="5.21875" style="14" customWidth="1"/>
    <col min="11532" max="11777" width="8.88671875" style="14"/>
    <col min="11778" max="11778" width="11" style="14" customWidth="1"/>
    <col min="11779" max="11784" width="8.88671875" style="14"/>
    <col min="11785" max="11785" width="7.33203125" style="14" bestFit="1" customWidth="1"/>
    <col min="11786" max="11786" width="1.77734375" style="14" customWidth="1"/>
    <col min="11787" max="11787" width="5.21875" style="14" customWidth="1"/>
    <col min="11788" max="12033" width="8.88671875" style="14"/>
    <col min="12034" max="12034" width="11" style="14" customWidth="1"/>
    <col min="12035" max="12040" width="8.88671875" style="14"/>
    <col min="12041" max="12041" width="7.33203125" style="14" bestFit="1" customWidth="1"/>
    <col min="12042" max="12042" width="1.77734375" style="14" customWidth="1"/>
    <col min="12043" max="12043" width="5.21875" style="14" customWidth="1"/>
    <col min="12044" max="12289" width="8.88671875" style="14"/>
    <col min="12290" max="12290" width="11" style="14" customWidth="1"/>
    <col min="12291" max="12296" width="8.88671875" style="14"/>
    <col min="12297" max="12297" width="7.33203125" style="14" bestFit="1" customWidth="1"/>
    <col min="12298" max="12298" width="1.77734375" style="14" customWidth="1"/>
    <col min="12299" max="12299" width="5.21875" style="14" customWidth="1"/>
    <col min="12300" max="12545" width="8.88671875" style="14"/>
    <col min="12546" max="12546" width="11" style="14" customWidth="1"/>
    <col min="12547" max="12552" width="8.88671875" style="14"/>
    <col min="12553" max="12553" width="7.33203125" style="14" bestFit="1" customWidth="1"/>
    <col min="12554" max="12554" width="1.77734375" style="14" customWidth="1"/>
    <col min="12555" max="12555" width="5.21875" style="14" customWidth="1"/>
    <col min="12556" max="12801" width="8.88671875" style="14"/>
    <col min="12802" max="12802" width="11" style="14" customWidth="1"/>
    <col min="12803" max="12808" width="8.88671875" style="14"/>
    <col min="12809" max="12809" width="7.33203125" style="14" bestFit="1" customWidth="1"/>
    <col min="12810" max="12810" width="1.77734375" style="14" customWidth="1"/>
    <col min="12811" max="12811" width="5.21875" style="14" customWidth="1"/>
    <col min="12812" max="13057" width="8.88671875" style="14"/>
    <col min="13058" max="13058" width="11" style="14" customWidth="1"/>
    <col min="13059" max="13064" width="8.88671875" style="14"/>
    <col min="13065" max="13065" width="7.33203125" style="14" bestFit="1" customWidth="1"/>
    <col min="13066" max="13066" width="1.77734375" style="14" customWidth="1"/>
    <col min="13067" max="13067" width="5.21875" style="14" customWidth="1"/>
    <col min="13068" max="13313" width="8.88671875" style="14"/>
    <col min="13314" max="13314" width="11" style="14" customWidth="1"/>
    <col min="13315" max="13320" width="8.88671875" style="14"/>
    <col min="13321" max="13321" width="7.33203125" style="14" bestFit="1" customWidth="1"/>
    <col min="13322" max="13322" width="1.77734375" style="14" customWidth="1"/>
    <col min="13323" max="13323" width="5.21875" style="14" customWidth="1"/>
    <col min="13324" max="13569" width="8.88671875" style="14"/>
    <col min="13570" max="13570" width="11" style="14" customWidth="1"/>
    <col min="13571" max="13576" width="8.88671875" style="14"/>
    <col min="13577" max="13577" width="7.33203125" style="14" bestFit="1" customWidth="1"/>
    <col min="13578" max="13578" width="1.77734375" style="14" customWidth="1"/>
    <col min="13579" max="13579" width="5.21875" style="14" customWidth="1"/>
    <col min="13580" max="13825" width="8.88671875" style="14"/>
    <col min="13826" max="13826" width="11" style="14" customWidth="1"/>
    <col min="13827" max="13832" width="8.88671875" style="14"/>
    <col min="13833" max="13833" width="7.33203125" style="14" bestFit="1" customWidth="1"/>
    <col min="13834" max="13834" width="1.77734375" style="14" customWidth="1"/>
    <col min="13835" max="13835" width="5.21875" style="14" customWidth="1"/>
    <col min="13836" max="14081" width="8.88671875" style="14"/>
    <col min="14082" max="14082" width="11" style="14" customWidth="1"/>
    <col min="14083" max="14088" width="8.88671875" style="14"/>
    <col min="14089" max="14089" width="7.33203125" style="14" bestFit="1" customWidth="1"/>
    <col min="14090" max="14090" width="1.77734375" style="14" customWidth="1"/>
    <col min="14091" max="14091" width="5.21875" style="14" customWidth="1"/>
    <col min="14092" max="14337" width="8.88671875" style="14"/>
    <col min="14338" max="14338" width="11" style="14" customWidth="1"/>
    <col min="14339" max="14344" width="8.88671875" style="14"/>
    <col min="14345" max="14345" width="7.33203125" style="14" bestFit="1" customWidth="1"/>
    <col min="14346" max="14346" width="1.77734375" style="14" customWidth="1"/>
    <col min="14347" max="14347" width="5.21875" style="14" customWidth="1"/>
    <col min="14348" max="14593" width="8.88671875" style="14"/>
    <col min="14594" max="14594" width="11" style="14" customWidth="1"/>
    <col min="14595" max="14600" width="8.88671875" style="14"/>
    <col min="14601" max="14601" width="7.33203125" style="14" bestFit="1" customWidth="1"/>
    <col min="14602" max="14602" width="1.77734375" style="14" customWidth="1"/>
    <col min="14603" max="14603" width="5.21875" style="14" customWidth="1"/>
    <col min="14604" max="14849" width="8.88671875" style="14"/>
    <col min="14850" max="14850" width="11" style="14" customWidth="1"/>
    <col min="14851" max="14856" width="8.88671875" style="14"/>
    <col min="14857" max="14857" width="7.33203125" style="14" bestFit="1" customWidth="1"/>
    <col min="14858" max="14858" width="1.77734375" style="14" customWidth="1"/>
    <col min="14859" max="14859" width="5.21875" style="14" customWidth="1"/>
    <col min="14860" max="15105" width="8.88671875" style="14"/>
    <col min="15106" max="15106" width="11" style="14" customWidth="1"/>
    <col min="15107" max="15112" width="8.88671875" style="14"/>
    <col min="15113" max="15113" width="7.33203125" style="14" bestFit="1" customWidth="1"/>
    <col min="15114" max="15114" width="1.77734375" style="14" customWidth="1"/>
    <col min="15115" max="15115" width="5.21875" style="14" customWidth="1"/>
    <col min="15116" max="15361" width="8.88671875" style="14"/>
    <col min="15362" max="15362" width="11" style="14" customWidth="1"/>
    <col min="15363" max="15368" width="8.88671875" style="14"/>
    <col min="15369" max="15369" width="7.33203125" style="14" bestFit="1" customWidth="1"/>
    <col min="15370" max="15370" width="1.77734375" style="14" customWidth="1"/>
    <col min="15371" max="15371" width="5.21875" style="14" customWidth="1"/>
    <col min="15372" max="15617" width="8.88671875" style="14"/>
    <col min="15618" max="15618" width="11" style="14" customWidth="1"/>
    <col min="15619" max="15624" width="8.88671875" style="14"/>
    <col min="15625" max="15625" width="7.33203125" style="14" bestFit="1" customWidth="1"/>
    <col min="15626" max="15626" width="1.77734375" style="14" customWidth="1"/>
    <col min="15627" max="15627" width="5.21875" style="14" customWidth="1"/>
    <col min="15628" max="15873" width="8.88671875" style="14"/>
    <col min="15874" max="15874" width="11" style="14" customWidth="1"/>
    <col min="15875" max="15880" width="8.88671875" style="14"/>
    <col min="15881" max="15881" width="7.33203125" style="14" bestFit="1" customWidth="1"/>
    <col min="15882" max="15882" width="1.77734375" style="14" customWidth="1"/>
    <col min="15883" max="15883" width="5.21875" style="14" customWidth="1"/>
    <col min="15884" max="16129" width="8.88671875" style="14"/>
    <col min="16130" max="16130" width="11" style="14" customWidth="1"/>
    <col min="16131" max="16136" width="8.88671875" style="14"/>
    <col min="16137" max="16137" width="7.33203125" style="14" bestFit="1" customWidth="1"/>
    <col min="16138" max="16138" width="1.77734375" style="14" customWidth="1"/>
    <col min="16139" max="16139" width="5.21875" style="14" customWidth="1"/>
    <col min="16140" max="16384" width="8.88671875" style="14"/>
  </cols>
  <sheetData>
    <row r="1" spans="2:12" x14ac:dyDescent="0.25">
      <c r="B1" s="13" t="s">
        <v>39</v>
      </c>
    </row>
    <row r="2" spans="2:12" x14ac:dyDescent="0.25">
      <c r="B2" s="14" t="s">
        <v>40</v>
      </c>
    </row>
    <row r="3" spans="2:12" x14ac:dyDescent="0.25">
      <c r="B3" s="14" t="s">
        <v>86</v>
      </c>
    </row>
    <row r="4" spans="2:12" x14ac:dyDescent="0.25">
      <c r="B4" s="14" t="s">
        <v>87</v>
      </c>
    </row>
    <row r="7" spans="2:12" ht="46.5" x14ac:dyDescent="0.7">
      <c r="F7" s="15" t="s">
        <v>41</v>
      </c>
    </row>
    <row r="9" spans="2:12" ht="18.75" x14ac:dyDescent="0.3">
      <c r="B9" s="14" t="s">
        <v>42</v>
      </c>
      <c r="D9" s="63" t="s">
        <v>88</v>
      </c>
    </row>
    <row r="13" spans="2:12" x14ac:dyDescent="0.25">
      <c r="E13" s="16" t="s">
        <v>43</v>
      </c>
      <c r="F13" s="16" t="s">
        <v>44</v>
      </c>
      <c r="I13" s="14" t="s">
        <v>45</v>
      </c>
    </row>
    <row r="14" spans="2:12" x14ac:dyDescent="0.25">
      <c r="D14" s="17" t="s">
        <v>28</v>
      </c>
      <c r="E14" s="40">
        <f>'1. feladat'!K2</f>
        <v>34</v>
      </c>
      <c r="F14" s="40">
        <f>'1. feladat'!L2</f>
        <v>0</v>
      </c>
      <c r="I14" s="18">
        <v>0</v>
      </c>
      <c r="J14" s="19" t="s">
        <v>46</v>
      </c>
      <c r="K14" s="20">
        <v>0.59</v>
      </c>
      <c r="L14" s="14" t="s">
        <v>47</v>
      </c>
    </row>
    <row r="15" spans="2:12" x14ac:dyDescent="0.25">
      <c r="D15" s="17" t="s">
        <v>81</v>
      </c>
      <c r="E15" s="40">
        <f>'2-4. feladat'!M3</f>
        <v>9</v>
      </c>
      <c r="F15" s="40">
        <f>'2-4. feladat'!N3</f>
        <v>0</v>
      </c>
      <c r="I15" s="18">
        <v>0.6</v>
      </c>
      <c r="J15" s="19" t="s">
        <v>46</v>
      </c>
      <c r="K15" s="20">
        <v>0.69</v>
      </c>
      <c r="L15" s="14" t="s">
        <v>48</v>
      </c>
    </row>
    <row r="16" spans="2:12" x14ac:dyDescent="0.25">
      <c r="I16" s="18">
        <v>0.7</v>
      </c>
      <c r="J16" s="19" t="s">
        <v>46</v>
      </c>
      <c r="K16" s="20">
        <v>0.79</v>
      </c>
      <c r="L16" s="14" t="s">
        <v>49</v>
      </c>
    </row>
    <row r="17" spans="4:12" x14ac:dyDescent="0.25">
      <c r="I17" s="18">
        <v>0.8</v>
      </c>
      <c r="J17" s="19" t="s">
        <v>46</v>
      </c>
      <c r="K17" s="20">
        <v>0.89</v>
      </c>
      <c r="L17" s="14" t="s">
        <v>51</v>
      </c>
    </row>
    <row r="18" spans="4:12" ht="21" x14ac:dyDescent="0.35">
      <c r="D18" s="17" t="s">
        <v>83</v>
      </c>
      <c r="E18" s="40">
        <f>SUM($E$14:$E$15)</f>
        <v>43</v>
      </c>
      <c r="F18" s="53">
        <f>SUM($F$14:$F$15)</f>
        <v>0</v>
      </c>
      <c r="I18" s="18">
        <v>0.9</v>
      </c>
      <c r="J18" s="19" t="s">
        <v>46</v>
      </c>
      <c r="K18" s="20">
        <v>0.99</v>
      </c>
      <c r="L18" s="14" t="s">
        <v>52</v>
      </c>
    </row>
    <row r="19" spans="4:12" x14ac:dyDescent="0.25">
      <c r="E19" s="41"/>
      <c r="I19" s="18"/>
      <c r="J19" s="19"/>
      <c r="K19" s="20">
        <v>1</v>
      </c>
      <c r="L19" s="14" t="s">
        <v>52</v>
      </c>
    </row>
    <row r="20" spans="4:12" ht="21" x14ac:dyDescent="0.35">
      <c r="D20" s="17" t="s">
        <v>82</v>
      </c>
      <c r="F20" s="52">
        <f>$F$18/$E$18</f>
        <v>0</v>
      </c>
    </row>
    <row r="21" spans="4:12" ht="28.5" hidden="1" x14ac:dyDescent="0.45">
      <c r="F21" s="21" t="str">
        <f>VLOOKUP(F20,I14:L19,4)</f>
        <v>elégtelen</v>
      </c>
    </row>
  </sheetData>
  <sheetProtection password="CD92" sheet="1" objects="1" scenarios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opLeftCell="A8" zoomScale="85" zoomScaleNormal="85" workbookViewId="0">
      <selection activeCell="G44" sqref="G44"/>
    </sheetView>
  </sheetViews>
  <sheetFormatPr defaultRowHeight="15" x14ac:dyDescent="0.2"/>
  <cols>
    <col min="2" max="2" width="17.109375" bestFit="1" customWidth="1"/>
    <col min="3" max="6" width="11.21875" customWidth="1"/>
    <col min="7" max="7" width="9.5546875" customWidth="1"/>
    <col min="8" max="8" width="9.109375" customWidth="1"/>
    <col min="9" max="9" width="11.88671875" bestFit="1" customWidth="1"/>
    <col min="10" max="10" width="14.77734375" customWidth="1"/>
  </cols>
  <sheetData>
    <row r="1" spans="1:13" s="10" customFormat="1" ht="15.75" x14ac:dyDescent="0.25">
      <c r="K1" s="42" t="s">
        <v>37</v>
      </c>
      <c r="L1" s="43" t="s">
        <v>38</v>
      </c>
    </row>
    <row r="2" spans="1:13" s="10" customFormat="1" ht="17.25" thickBot="1" x14ac:dyDescent="0.3">
      <c r="A2" s="60" t="s">
        <v>28</v>
      </c>
      <c r="B2" s="62" t="s">
        <v>63</v>
      </c>
      <c r="K2" s="44">
        <f>SUM(K3:K15)</f>
        <v>34</v>
      </c>
      <c r="L2" s="45">
        <f>SUM(L3:L15)</f>
        <v>0</v>
      </c>
    </row>
    <row r="3" spans="1:13" s="10" customFormat="1" x14ac:dyDescent="0.2">
      <c r="B3" s="69" t="s">
        <v>77</v>
      </c>
      <c r="C3" s="69"/>
      <c r="D3" s="69"/>
      <c r="K3" s="46">
        <v>2</v>
      </c>
      <c r="L3" s="47"/>
    </row>
    <row r="4" spans="1:13" s="10" customFormat="1" x14ac:dyDescent="0.2">
      <c r="B4" s="69"/>
      <c r="C4" s="69"/>
      <c r="D4" s="69" t="s">
        <v>78</v>
      </c>
      <c r="K4" s="48">
        <v>4</v>
      </c>
      <c r="L4" s="49"/>
    </row>
    <row r="5" spans="1:13" s="10" customFormat="1" x14ac:dyDescent="0.2">
      <c r="B5" s="69" t="s">
        <v>64</v>
      </c>
      <c r="C5" s="69"/>
      <c r="D5" s="69"/>
      <c r="K5" s="48">
        <v>2</v>
      </c>
      <c r="L5" s="49"/>
    </row>
    <row r="6" spans="1:13" s="10" customFormat="1" x14ac:dyDescent="0.2">
      <c r="B6" s="69" t="s">
        <v>69</v>
      </c>
      <c r="C6" s="69"/>
      <c r="D6" s="69"/>
      <c r="H6" s="39"/>
      <c r="K6" s="48">
        <v>2</v>
      </c>
      <c r="L6" s="49"/>
    </row>
    <row r="7" spans="1:13" s="10" customFormat="1" ht="15.75" x14ac:dyDescent="0.25">
      <c r="B7" s="70" t="s">
        <v>89</v>
      </c>
      <c r="C7" s="69"/>
      <c r="D7" s="69"/>
      <c r="K7" s="48">
        <v>4</v>
      </c>
      <c r="L7" s="49"/>
      <c r="M7" s="39"/>
    </row>
    <row r="8" spans="1:13" s="10" customFormat="1" x14ac:dyDescent="0.2">
      <c r="B8" s="69" t="s">
        <v>76</v>
      </c>
      <c r="C8" s="69"/>
      <c r="D8" s="69"/>
      <c r="K8" s="48">
        <v>4</v>
      </c>
      <c r="L8" s="49"/>
    </row>
    <row r="9" spans="1:13" s="10" customFormat="1" x14ac:dyDescent="0.2">
      <c r="B9" s="69"/>
      <c r="C9" s="69"/>
      <c r="D9" s="69"/>
      <c r="E9" s="36"/>
      <c r="F9" s="36"/>
      <c r="G9" s="36"/>
      <c r="H9" s="36"/>
      <c r="I9" s="39"/>
      <c r="J9" s="36"/>
      <c r="K9" s="48"/>
      <c r="L9" s="49"/>
    </row>
    <row r="10" spans="1:13" s="10" customFormat="1" x14ac:dyDescent="0.2">
      <c r="B10" s="70" t="s">
        <v>79</v>
      </c>
      <c r="C10" s="69"/>
      <c r="D10" s="69"/>
      <c r="E10" s="65"/>
      <c r="F10" s="36"/>
      <c r="J10" s="36"/>
      <c r="K10" s="48">
        <v>2</v>
      </c>
      <c r="L10" s="49"/>
    </row>
    <row r="11" spans="1:13" s="10" customFormat="1" ht="15.75" x14ac:dyDescent="0.25">
      <c r="B11" s="69"/>
      <c r="C11" s="69" t="s">
        <v>71</v>
      </c>
      <c r="D11" s="69"/>
      <c r="E11" s="65"/>
      <c r="F11" s="36"/>
      <c r="H11" s="37"/>
      <c r="I11" s="36"/>
      <c r="J11" s="36"/>
      <c r="K11" s="48">
        <v>2</v>
      </c>
      <c r="L11" s="49"/>
    </row>
    <row r="12" spans="1:13" s="10" customFormat="1" ht="15.75" x14ac:dyDescent="0.25">
      <c r="B12" s="69"/>
      <c r="C12" s="69" t="s">
        <v>72</v>
      </c>
      <c r="D12" s="69"/>
      <c r="E12" s="65"/>
      <c r="F12" s="36"/>
      <c r="G12" s="36"/>
      <c r="H12" s="38"/>
      <c r="I12" s="36"/>
      <c r="J12" s="36"/>
      <c r="K12" s="48">
        <v>2</v>
      </c>
      <c r="L12" s="49"/>
    </row>
    <row r="13" spans="1:13" s="10" customFormat="1" ht="15.75" x14ac:dyDescent="0.25">
      <c r="B13" s="69"/>
      <c r="C13" s="69" t="s">
        <v>74</v>
      </c>
      <c r="D13" s="69"/>
      <c r="E13" s="65"/>
      <c r="F13" s="36"/>
      <c r="G13" s="36"/>
      <c r="H13" s="37"/>
      <c r="I13" s="36"/>
      <c r="J13" s="36"/>
      <c r="K13" s="48">
        <v>4</v>
      </c>
      <c r="L13" s="49"/>
    </row>
    <row r="14" spans="1:13" s="10" customFormat="1" ht="15.75" x14ac:dyDescent="0.25">
      <c r="B14" s="69"/>
      <c r="C14" s="69" t="s">
        <v>80</v>
      </c>
      <c r="D14" s="69"/>
      <c r="E14" s="65"/>
      <c r="F14" s="36"/>
      <c r="G14" s="36"/>
      <c r="H14" s="37"/>
      <c r="I14" s="36"/>
      <c r="J14" s="36"/>
      <c r="K14" s="48">
        <v>2</v>
      </c>
      <c r="L14" s="49"/>
    </row>
    <row r="15" spans="1:13" s="10" customFormat="1" x14ac:dyDescent="0.2">
      <c r="B15" s="69"/>
      <c r="C15" s="69" t="s">
        <v>73</v>
      </c>
      <c r="D15" s="69"/>
      <c r="E15" s="65"/>
      <c r="F15" s="36"/>
      <c r="G15" s="36"/>
      <c r="H15" s="36"/>
      <c r="I15" s="36"/>
      <c r="J15" s="36"/>
      <c r="K15" s="48">
        <v>4</v>
      </c>
      <c r="L15" s="49"/>
    </row>
    <row r="16" spans="1:13" s="10" customFormat="1" x14ac:dyDescent="0.2"/>
    <row r="17" spans="1:12" s="10" customFormat="1" x14ac:dyDescent="0.2"/>
    <row r="18" spans="1:12" s="10" customFormat="1" x14ac:dyDescent="0.2"/>
    <row r="20" spans="1:12" ht="15.75" x14ac:dyDescent="0.25">
      <c r="B20" s="81" t="s">
        <v>58</v>
      </c>
      <c r="C20" s="81"/>
      <c r="D20" s="81"/>
      <c r="E20" s="81"/>
      <c r="F20" s="81"/>
      <c r="G20" s="84" t="s">
        <v>65</v>
      </c>
      <c r="H20" s="84" t="s">
        <v>68</v>
      </c>
      <c r="J20" s="82" t="s">
        <v>59</v>
      </c>
    </row>
    <row r="21" spans="1:12" ht="16.5" thickBot="1" x14ac:dyDescent="0.3">
      <c r="B21" s="23"/>
      <c r="C21" s="32" t="s">
        <v>53</v>
      </c>
      <c r="D21" s="32" t="s">
        <v>54</v>
      </c>
      <c r="E21" s="32" t="s">
        <v>55</v>
      </c>
      <c r="F21" s="54" t="s">
        <v>56</v>
      </c>
      <c r="G21" s="84"/>
      <c r="H21" s="84"/>
      <c r="J21" s="83"/>
    </row>
    <row r="22" spans="1:12" ht="15.75" x14ac:dyDescent="0.25">
      <c r="B22" s="28" t="s">
        <v>57</v>
      </c>
      <c r="C22" s="98">
        <v>12</v>
      </c>
      <c r="D22" s="99">
        <v>16</v>
      </c>
      <c r="E22" s="100">
        <v>8</v>
      </c>
      <c r="F22" s="101">
        <v>3</v>
      </c>
      <c r="G22" s="71">
        <f>MAX(C22:F22)</f>
        <v>16</v>
      </c>
      <c r="H22" s="71">
        <f>STDEVA(C22:F22)</f>
        <v>5.5602757725374259</v>
      </c>
      <c r="I22" s="28" t="s">
        <v>57</v>
      </c>
      <c r="J22" s="66">
        <v>45790</v>
      </c>
    </row>
    <row r="23" spans="1:12" ht="15.75" x14ac:dyDescent="0.25">
      <c r="B23" s="30" t="s">
        <v>60</v>
      </c>
      <c r="C23" s="102">
        <v>4</v>
      </c>
      <c r="D23" s="103">
        <v>17</v>
      </c>
      <c r="E23" s="104">
        <v>5</v>
      </c>
      <c r="F23" s="105">
        <v>19</v>
      </c>
      <c r="G23" s="71">
        <f t="shared" ref="G23:G24" si="0">MAX(C23:F23)</f>
        <v>19</v>
      </c>
      <c r="H23" s="71">
        <f t="shared" ref="H23:H24" si="1">STDEVA(C23:F23)</f>
        <v>7.847504911329036</v>
      </c>
      <c r="I23" s="30" t="s">
        <v>60</v>
      </c>
      <c r="J23" s="67">
        <v>56790</v>
      </c>
    </row>
    <row r="24" spans="1:12" ht="16.5" thickBot="1" x14ac:dyDescent="0.3">
      <c r="B24" s="30" t="s">
        <v>61</v>
      </c>
      <c r="C24" s="106">
        <v>9</v>
      </c>
      <c r="D24" s="107">
        <v>1</v>
      </c>
      <c r="E24" s="108">
        <v>0</v>
      </c>
      <c r="F24" s="109">
        <v>6</v>
      </c>
      <c r="G24" s="71">
        <f t="shared" si="0"/>
        <v>9</v>
      </c>
      <c r="H24" s="71">
        <f t="shared" si="1"/>
        <v>4.2426406871192848</v>
      </c>
      <c r="I24" s="30" t="s">
        <v>61</v>
      </c>
      <c r="J24" s="68">
        <v>38790</v>
      </c>
    </row>
    <row r="25" spans="1:12" ht="18.75" x14ac:dyDescent="0.3">
      <c r="A25" s="33"/>
      <c r="B25" s="33"/>
      <c r="C25" s="22"/>
      <c r="D25" s="22"/>
      <c r="L25" s="64"/>
    </row>
    <row r="26" spans="1:12" ht="15.75" x14ac:dyDescent="0.25">
      <c r="B26" s="22"/>
      <c r="C26" s="22"/>
      <c r="D26" s="22"/>
    </row>
    <row r="27" spans="1:12" ht="15.75" x14ac:dyDescent="0.25">
      <c r="B27" s="81" t="s">
        <v>67</v>
      </c>
      <c r="C27" s="81"/>
      <c r="D27" s="81"/>
      <c r="E27" s="81"/>
      <c r="F27" s="81"/>
    </row>
    <row r="28" spans="1:12" ht="16.5" thickBot="1" x14ac:dyDescent="0.3">
      <c r="B28" s="23"/>
      <c r="C28" s="32" t="s">
        <v>53</v>
      </c>
      <c r="D28" s="32" t="s">
        <v>54</v>
      </c>
      <c r="E28" s="32" t="s">
        <v>55</v>
      </c>
      <c r="F28" s="32" t="s">
        <v>56</v>
      </c>
      <c r="G28" s="25"/>
      <c r="H28" s="27"/>
      <c r="I28" s="26"/>
    </row>
    <row r="29" spans="1:12" ht="16.5" thickBot="1" x14ac:dyDescent="0.3">
      <c r="B29" s="28" t="s">
        <v>57</v>
      </c>
      <c r="C29" s="72">
        <f>C22*$J22</f>
        <v>549480</v>
      </c>
      <c r="D29" s="72">
        <f t="shared" ref="D29:F29" si="2">D22*$J22</f>
        <v>732640</v>
      </c>
      <c r="E29" s="72">
        <f t="shared" si="2"/>
        <v>366320</v>
      </c>
      <c r="F29" s="72">
        <f t="shared" si="2"/>
        <v>137370</v>
      </c>
    </row>
    <row r="30" spans="1:12" ht="16.5" thickBot="1" x14ac:dyDescent="0.3">
      <c r="B30" s="30" t="s">
        <v>60</v>
      </c>
      <c r="C30" s="72">
        <f t="shared" ref="C30:C31" si="3">C23*$J23</f>
        <v>227160</v>
      </c>
      <c r="D30" s="72">
        <f t="shared" ref="D30:F30" si="4">D23*$J23</f>
        <v>965430</v>
      </c>
      <c r="E30" s="72">
        <f t="shared" si="4"/>
        <v>283950</v>
      </c>
      <c r="F30" s="72">
        <f t="shared" si="4"/>
        <v>1079010</v>
      </c>
    </row>
    <row r="31" spans="1:12" ht="15.75" x14ac:dyDescent="0.25">
      <c r="B31" s="30" t="s">
        <v>61</v>
      </c>
      <c r="C31" s="72">
        <f t="shared" si="3"/>
        <v>349110</v>
      </c>
      <c r="D31" s="72">
        <f t="shared" ref="D31:F31" si="5">D24*$J24</f>
        <v>38790</v>
      </c>
      <c r="E31" s="72">
        <f t="shared" si="5"/>
        <v>0</v>
      </c>
      <c r="F31" s="72">
        <f t="shared" si="5"/>
        <v>232740</v>
      </c>
    </row>
    <row r="32" spans="1:12" ht="15.75" x14ac:dyDescent="0.25">
      <c r="B32" s="24" t="s">
        <v>62</v>
      </c>
      <c r="C32" s="73">
        <f>SUM(C29:C31)</f>
        <v>1125750</v>
      </c>
      <c r="D32" s="73">
        <f>SUM(D29:D31)</f>
        <v>1736860</v>
      </c>
      <c r="E32" s="73">
        <f>SUM(E29:E31)</f>
        <v>650270</v>
      </c>
      <c r="F32" s="73">
        <f>SUM(F29:F31)</f>
        <v>1449120</v>
      </c>
    </row>
    <row r="33" spans="2:6" ht="15.75" x14ac:dyDescent="0.25">
      <c r="B33" s="29" t="s">
        <v>66</v>
      </c>
      <c r="C33" s="74">
        <f>AVERAGE(C29:C31)</f>
        <v>375250</v>
      </c>
      <c r="D33" s="74">
        <f>AVERAGE(D29:D31)</f>
        <v>578953.33333333337</v>
      </c>
      <c r="E33" s="74">
        <f>AVERAGE(E29:E31)</f>
        <v>216756.66666666666</v>
      </c>
      <c r="F33" s="74">
        <f>AVERAGE(F29:F31)</f>
        <v>483040</v>
      </c>
    </row>
  </sheetData>
  <mergeCells count="5">
    <mergeCell ref="B27:F27"/>
    <mergeCell ref="B20:F20"/>
    <mergeCell ref="J20:J21"/>
    <mergeCell ref="G20:G21"/>
    <mergeCell ref="H20:H21"/>
  </mergeCells>
  <pageMargins left="0.7" right="0.7" top="0.75" bottom="0.75" header="0.3" footer="0.3"/>
  <pageSetup paperSize="9" orientation="portrait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4"/>
  <sheetViews>
    <sheetView zoomScale="85" zoomScaleNormal="85" workbookViewId="0">
      <selection activeCell="O21" sqref="O21:R24"/>
    </sheetView>
  </sheetViews>
  <sheetFormatPr defaultRowHeight="15" x14ac:dyDescent="0.2"/>
  <cols>
    <col min="5" max="5" width="10.5546875" bestFit="1" customWidth="1"/>
    <col min="10" max="10" width="9.6640625" bestFit="1" customWidth="1"/>
    <col min="12" max="12" width="9.6640625" bestFit="1" customWidth="1"/>
    <col min="13" max="13" width="9.5546875" customWidth="1"/>
  </cols>
  <sheetData>
    <row r="1" spans="1:15" s="10" customFormat="1" ht="17.25" thickBot="1" x14ac:dyDescent="0.3">
      <c r="A1" s="61" t="s">
        <v>70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O1" s="9"/>
    </row>
    <row r="2" spans="1:15" s="10" customFormat="1" ht="15.75" x14ac:dyDescent="0.25"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42" t="s">
        <v>37</v>
      </c>
      <c r="N2" s="43" t="s">
        <v>38</v>
      </c>
      <c r="O2" s="9"/>
    </row>
    <row r="3" spans="1:15" s="10" customFormat="1" ht="17.25" thickBot="1" x14ac:dyDescent="0.3">
      <c r="B3" s="62" t="s">
        <v>85</v>
      </c>
      <c r="C3" s="9"/>
      <c r="D3" s="9"/>
      <c r="E3" s="9"/>
      <c r="F3" s="9"/>
      <c r="G3" s="9"/>
      <c r="H3" s="9"/>
      <c r="I3" s="9"/>
      <c r="J3" s="9"/>
      <c r="K3" s="9"/>
      <c r="L3" s="9"/>
      <c r="M3" s="44">
        <f>SUM(L21:L23)</f>
        <v>9</v>
      </c>
      <c r="N3" s="45">
        <f>SUM(M21:M23)</f>
        <v>0</v>
      </c>
      <c r="O3" s="9"/>
    </row>
    <row r="5" spans="1:15" s="10" customFormat="1" x14ac:dyDescent="0.2">
      <c r="A5" s="60" t="s">
        <v>29</v>
      </c>
    </row>
    <row r="6" spans="1:15" s="10" customFormat="1" x14ac:dyDescent="0.2">
      <c r="A6" s="10" t="s">
        <v>27</v>
      </c>
    </row>
    <row r="7" spans="1:15" s="10" customFormat="1" ht="15.75" x14ac:dyDescent="0.25">
      <c r="A7" s="10" t="s">
        <v>14</v>
      </c>
      <c r="F7" s="11"/>
    </row>
    <row r="8" spans="1:15" ht="16.5" thickBot="1" x14ac:dyDescent="0.3">
      <c r="B8" s="75" t="s">
        <v>31</v>
      </c>
      <c r="C8" s="75">
        <v>3</v>
      </c>
      <c r="F8" s="6"/>
    </row>
    <row r="9" spans="1:15" ht="15.75" x14ac:dyDescent="0.25">
      <c r="B9" s="7" t="s">
        <v>32</v>
      </c>
      <c r="C9" s="7">
        <v>7</v>
      </c>
      <c r="F9" s="6"/>
      <c r="J9" s="1" t="s">
        <v>75</v>
      </c>
      <c r="K9" s="1" t="s">
        <v>75</v>
      </c>
      <c r="L9" s="1" t="s">
        <v>1</v>
      </c>
      <c r="M9" s="1" t="s">
        <v>2</v>
      </c>
      <c r="N9" s="2" t="s">
        <v>3</v>
      </c>
    </row>
    <row r="10" spans="1:15" ht="15.75" x14ac:dyDescent="0.25">
      <c r="B10" s="7" t="s">
        <v>33</v>
      </c>
      <c r="C10" s="12">
        <v>9</v>
      </c>
      <c r="F10" s="6"/>
      <c r="J10" s="115" t="s">
        <v>10</v>
      </c>
      <c r="K10" s="116" t="s">
        <v>4</v>
      </c>
      <c r="L10" s="116" t="s">
        <v>8</v>
      </c>
      <c r="M10" s="116">
        <v>20</v>
      </c>
      <c r="N10" s="117">
        <v>55000</v>
      </c>
    </row>
    <row r="11" spans="1:15" ht="15.75" x14ac:dyDescent="0.25">
      <c r="B11" s="7" t="s">
        <v>34</v>
      </c>
      <c r="C11" s="7">
        <v>12</v>
      </c>
      <c r="F11" s="6"/>
      <c r="J11" t="s">
        <v>10</v>
      </c>
      <c r="K11" s="3" t="s">
        <v>7</v>
      </c>
      <c r="L11" s="3" t="s">
        <v>8</v>
      </c>
      <c r="M11" s="3">
        <v>28</v>
      </c>
      <c r="N11" s="4">
        <v>85000</v>
      </c>
    </row>
    <row r="12" spans="1:15" ht="15.75" x14ac:dyDescent="0.25">
      <c r="B12" s="8"/>
      <c r="C12" s="8"/>
      <c r="F12" s="6"/>
      <c r="J12" s="115" t="s">
        <v>10</v>
      </c>
      <c r="K12" s="116" t="s">
        <v>4</v>
      </c>
      <c r="L12" s="116" t="s">
        <v>8</v>
      </c>
      <c r="M12" s="116">
        <v>25</v>
      </c>
      <c r="N12" s="117">
        <v>65000</v>
      </c>
    </row>
    <row r="13" spans="1:15" ht="15.75" x14ac:dyDescent="0.25">
      <c r="F13" s="6"/>
    </row>
    <row r="14" spans="1:15" s="10" customFormat="1" x14ac:dyDescent="0.2">
      <c r="A14" s="60" t="s">
        <v>30</v>
      </c>
    </row>
    <row r="15" spans="1:15" s="10" customFormat="1" x14ac:dyDescent="0.2">
      <c r="A15" s="60" t="s">
        <v>84</v>
      </c>
    </row>
    <row r="16" spans="1:15" s="10" customFormat="1" x14ac:dyDescent="0.2">
      <c r="A16" s="10" t="s">
        <v>15</v>
      </c>
    </row>
    <row r="17" spans="1:19" s="10" customFormat="1" x14ac:dyDescent="0.2">
      <c r="A17" s="10" t="s">
        <v>16</v>
      </c>
    </row>
    <row r="18" spans="1:19" ht="15.75" thickBot="1" x14ac:dyDescent="0.25"/>
    <row r="19" spans="1:19" ht="18.75" thickBot="1" x14ac:dyDescent="0.3">
      <c r="B19" s="7" t="s">
        <v>31</v>
      </c>
      <c r="C19" s="94" t="s">
        <v>17</v>
      </c>
      <c r="D19" s="94"/>
      <c r="E19" s="94"/>
      <c r="F19" s="94"/>
      <c r="G19" s="94"/>
      <c r="J19" s="91" t="s">
        <v>35</v>
      </c>
      <c r="K19" s="92"/>
      <c r="L19" s="92"/>
      <c r="M19" s="93"/>
    </row>
    <row r="20" spans="1:19" ht="15.75" thickBot="1" x14ac:dyDescent="0.25">
      <c r="B20" s="75" t="s">
        <v>32</v>
      </c>
      <c r="C20" s="95" t="s">
        <v>20</v>
      </c>
      <c r="D20" s="95"/>
      <c r="E20" s="95"/>
      <c r="F20" s="95"/>
      <c r="G20" s="95"/>
      <c r="J20" s="96" t="s">
        <v>36</v>
      </c>
      <c r="K20" s="97"/>
      <c r="L20" s="59"/>
      <c r="M20" s="31"/>
    </row>
    <row r="21" spans="1:19" ht="18" x14ac:dyDescent="0.25">
      <c r="B21" s="7" t="s">
        <v>33</v>
      </c>
      <c r="C21" s="94" t="s">
        <v>18</v>
      </c>
      <c r="D21" s="94"/>
      <c r="E21" s="94"/>
      <c r="F21" s="94"/>
      <c r="G21" s="94"/>
      <c r="J21" s="55" t="s">
        <v>29</v>
      </c>
      <c r="K21" s="34" t="s">
        <v>31</v>
      </c>
      <c r="L21" s="50">
        <v>3</v>
      </c>
      <c r="M21" s="56"/>
      <c r="O21" s="1" t="s">
        <v>75</v>
      </c>
      <c r="P21" s="1" t="s">
        <v>75</v>
      </c>
      <c r="Q21" s="1" t="s">
        <v>1</v>
      </c>
      <c r="R21" s="1" t="s">
        <v>2</v>
      </c>
      <c r="S21" s="2" t="s">
        <v>3</v>
      </c>
    </row>
    <row r="22" spans="1:19" ht="18" x14ac:dyDescent="0.25">
      <c r="B22" s="7" t="s">
        <v>34</v>
      </c>
      <c r="C22" s="94" t="s">
        <v>19</v>
      </c>
      <c r="D22" s="94"/>
      <c r="E22" s="94"/>
      <c r="F22" s="94"/>
      <c r="G22" s="94"/>
      <c r="J22" s="55" t="s">
        <v>30</v>
      </c>
      <c r="K22" s="34" t="s">
        <v>32</v>
      </c>
      <c r="L22" s="50">
        <v>3</v>
      </c>
      <c r="M22" s="56"/>
      <c r="O22" s="115" t="s">
        <v>10</v>
      </c>
      <c r="P22" s="116" t="s">
        <v>4</v>
      </c>
      <c r="Q22" s="116" t="s">
        <v>8</v>
      </c>
      <c r="R22" s="116">
        <v>20</v>
      </c>
      <c r="S22" s="117">
        <v>55000</v>
      </c>
    </row>
    <row r="23" spans="1:19" ht="18.75" thickBot="1" x14ac:dyDescent="0.3">
      <c r="B23" s="8"/>
      <c r="C23" s="8"/>
      <c r="D23" s="8"/>
      <c r="E23" s="8"/>
      <c r="F23" s="8"/>
      <c r="G23" s="8"/>
      <c r="J23" s="57" t="s">
        <v>50</v>
      </c>
      <c r="K23" s="35" t="s">
        <v>33</v>
      </c>
      <c r="L23" s="51">
        <v>3</v>
      </c>
      <c r="M23" s="58"/>
      <c r="O23" t="s">
        <v>10</v>
      </c>
      <c r="P23" s="3" t="s">
        <v>7</v>
      </c>
      <c r="Q23" s="3" t="s">
        <v>8</v>
      </c>
      <c r="R23" s="3">
        <v>28</v>
      </c>
      <c r="S23" s="4">
        <v>85000</v>
      </c>
    </row>
    <row r="24" spans="1:19" x14ac:dyDescent="0.2">
      <c r="O24" s="115" t="s">
        <v>10</v>
      </c>
      <c r="P24" s="116" t="s">
        <v>4</v>
      </c>
      <c r="Q24" s="116" t="s">
        <v>8</v>
      </c>
      <c r="R24" s="116">
        <v>25</v>
      </c>
      <c r="S24" s="117">
        <v>65000</v>
      </c>
    </row>
    <row r="25" spans="1:19" s="10" customFormat="1" x14ac:dyDescent="0.2">
      <c r="A25" s="60" t="s">
        <v>50</v>
      </c>
    </row>
    <row r="26" spans="1:19" s="10" customFormat="1" ht="15.75" x14ac:dyDescent="0.25">
      <c r="A26" s="10" t="s">
        <v>24</v>
      </c>
    </row>
    <row r="27" spans="1:19" s="10" customFormat="1" x14ac:dyDescent="0.2">
      <c r="A27" s="10" t="s">
        <v>21</v>
      </c>
    </row>
    <row r="28" spans="1:19" s="10" customFormat="1" x14ac:dyDescent="0.2">
      <c r="A28" s="10" t="s">
        <v>25</v>
      </c>
    </row>
    <row r="29" spans="1:19" ht="15.75" thickBot="1" x14ac:dyDescent="0.25"/>
    <row r="30" spans="1:19" x14ac:dyDescent="0.2">
      <c r="B30" s="85" t="s">
        <v>31</v>
      </c>
      <c r="C30" s="1" t="s">
        <v>0</v>
      </c>
      <c r="D30" s="1" t="s">
        <v>1</v>
      </c>
      <c r="E30" s="1" t="s">
        <v>2</v>
      </c>
      <c r="F30" s="2" t="s">
        <v>3</v>
      </c>
    </row>
    <row r="31" spans="1:19" x14ac:dyDescent="0.2">
      <c r="B31" s="86"/>
      <c r="C31" s="3" t="s">
        <v>7</v>
      </c>
      <c r="D31" s="3" t="s">
        <v>5</v>
      </c>
      <c r="E31" t="s">
        <v>22</v>
      </c>
      <c r="F31" s="4" t="s">
        <v>26</v>
      </c>
    </row>
    <row r="32" spans="1:19" x14ac:dyDescent="0.2">
      <c r="B32" s="87"/>
      <c r="D32" s="3" t="s">
        <v>6</v>
      </c>
      <c r="E32" t="s">
        <v>23</v>
      </c>
      <c r="F32" s="4"/>
    </row>
    <row r="33" spans="2:6" ht="15.75" thickBot="1" x14ac:dyDescent="0.25">
      <c r="D33" s="3"/>
      <c r="F33" s="4"/>
    </row>
    <row r="34" spans="2:6" x14ac:dyDescent="0.2">
      <c r="B34" s="85" t="s">
        <v>32</v>
      </c>
      <c r="C34" s="1" t="s">
        <v>0</v>
      </c>
      <c r="D34" s="1" t="s">
        <v>1</v>
      </c>
      <c r="E34" s="1" t="s">
        <v>2</v>
      </c>
      <c r="F34" s="2" t="s">
        <v>3</v>
      </c>
    </row>
    <row r="35" spans="2:6" x14ac:dyDescent="0.2">
      <c r="B35" s="86"/>
      <c r="C35" s="3" t="s">
        <v>7</v>
      </c>
      <c r="D35" s="3" t="s">
        <v>5</v>
      </c>
      <c r="E35" t="s">
        <v>23</v>
      </c>
      <c r="F35" s="4" t="s">
        <v>26</v>
      </c>
    </row>
    <row r="36" spans="2:6" x14ac:dyDescent="0.2">
      <c r="B36" s="87"/>
      <c r="D36" s="3" t="s">
        <v>6</v>
      </c>
      <c r="F36" s="4"/>
    </row>
    <row r="37" spans="2:6" ht="15.75" thickBot="1" x14ac:dyDescent="0.25">
      <c r="D37" s="3"/>
      <c r="F37" s="4"/>
    </row>
    <row r="38" spans="2:6" x14ac:dyDescent="0.2">
      <c r="B38" s="85" t="s">
        <v>33</v>
      </c>
      <c r="C38" s="1" t="s">
        <v>0</v>
      </c>
      <c r="D38" s="1" t="s">
        <v>1</v>
      </c>
      <c r="E38" s="1" t="s">
        <v>2</v>
      </c>
      <c r="F38" s="2" t="s">
        <v>3</v>
      </c>
    </row>
    <row r="39" spans="2:6" x14ac:dyDescent="0.2">
      <c r="B39" s="86"/>
      <c r="C39" s="3" t="s">
        <v>7</v>
      </c>
      <c r="D39" s="3" t="s">
        <v>5</v>
      </c>
      <c r="E39" t="s">
        <v>22</v>
      </c>
      <c r="F39" s="4" t="s">
        <v>26</v>
      </c>
    </row>
    <row r="40" spans="2:6" x14ac:dyDescent="0.2">
      <c r="B40" s="87"/>
      <c r="C40" s="3" t="s">
        <v>7</v>
      </c>
      <c r="D40" s="3"/>
      <c r="E40" t="s">
        <v>23</v>
      </c>
      <c r="F40" s="4"/>
    </row>
    <row r="41" spans="2:6" ht="15.75" thickBot="1" x14ac:dyDescent="0.25">
      <c r="D41" s="3"/>
      <c r="F41" s="4"/>
    </row>
    <row r="42" spans="2:6" x14ac:dyDescent="0.2">
      <c r="B42" s="88" t="s">
        <v>34</v>
      </c>
      <c r="C42" s="76" t="s">
        <v>0</v>
      </c>
      <c r="D42" s="76" t="s">
        <v>1</v>
      </c>
      <c r="E42" s="76" t="s">
        <v>2</v>
      </c>
      <c r="F42" s="77" t="s">
        <v>3</v>
      </c>
    </row>
    <row r="43" spans="2:6" x14ac:dyDescent="0.2">
      <c r="B43" s="89"/>
      <c r="C43" s="78" t="s">
        <v>7</v>
      </c>
      <c r="D43" s="78" t="s">
        <v>5</v>
      </c>
      <c r="E43" s="79" t="s">
        <v>22</v>
      </c>
      <c r="F43" s="80" t="s">
        <v>26</v>
      </c>
    </row>
    <row r="44" spans="2:6" x14ac:dyDescent="0.2">
      <c r="B44" s="90"/>
      <c r="C44" s="79" t="s">
        <v>7</v>
      </c>
      <c r="D44" s="78" t="s">
        <v>6</v>
      </c>
      <c r="E44" s="79" t="s">
        <v>23</v>
      </c>
      <c r="F44" s="80" t="s">
        <v>26</v>
      </c>
    </row>
  </sheetData>
  <mergeCells count="10">
    <mergeCell ref="B38:B40"/>
    <mergeCell ref="B42:B44"/>
    <mergeCell ref="J19:M19"/>
    <mergeCell ref="C19:G19"/>
    <mergeCell ref="C20:G20"/>
    <mergeCell ref="C21:G21"/>
    <mergeCell ref="C22:G22"/>
    <mergeCell ref="B30:B32"/>
    <mergeCell ref="B34:B36"/>
    <mergeCell ref="J20:K20"/>
  </mergeCells>
  <pageMargins left="0.7" right="0.7" top="0.75" bottom="0.75" header="0.3" footer="0.3"/>
  <pageSetup paperSize="9"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8"/>
  <sheetViews>
    <sheetView zoomScale="85" zoomScaleNormal="85" workbookViewId="0">
      <selection activeCell="G26" sqref="G26"/>
    </sheetView>
  </sheetViews>
  <sheetFormatPr defaultRowHeight="15" x14ac:dyDescent="0.2"/>
  <cols>
    <col min="2" max="2" width="8.109375" customWidth="1"/>
    <col min="3" max="3" width="10.21875" customWidth="1"/>
    <col min="4" max="4" width="9.21875" customWidth="1"/>
    <col min="5" max="5" width="11.6640625" customWidth="1"/>
    <col min="14" max="14" width="11.21875" customWidth="1"/>
    <col min="16" max="16" width="11.21875" customWidth="1"/>
  </cols>
  <sheetData>
    <row r="1" spans="1:14" x14ac:dyDescent="0.2">
      <c r="A1" s="1" t="s">
        <v>75</v>
      </c>
      <c r="B1" s="1" t="s">
        <v>75</v>
      </c>
      <c r="C1" s="1" t="s">
        <v>1</v>
      </c>
      <c r="D1" s="1" t="s">
        <v>2</v>
      </c>
      <c r="E1" s="2" t="s">
        <v>3</v>
      </c>
    </row>
    <row r="2" spans="1:14" x14ac:dyDescent="0.2">
      <c r="A2" t="s">
        <v>9</v>
      </c>
      <c r="B2" s="3" t="s">
        <v>4</v>
      </c>
      <c r="C2" s="3" t="s">
        <v>5</v>
      </c>
      <c r="D2" s="3">
        <v>34</v>
      </c>
      <c r="E2" s="4">
        <v>290000</v>
      </c>
    </row>
    <row r="3" spans="1:14" x14ac:dyDescent="0.2">
      <c r="A3" t="s">
        <v>9</v>
      </c>
      <c r="B3" s="3" t="s">
        <v>4</v>
      </c>
      <c r="C3" s="3" t="s">
        <v>5</v>
      </c>
      <c r="D3" s="3">
        <v>29</v>
      </c>
      <c r="E3" s="4">
        <v>230000</v>
      </c>
    </row>
    <row r="4" spans="1:14" x14ac:dyDescent="0.2">
      <c r="A4" t="s">
        <v>9</v>
      </c>
      <c r="B4" s="3" t="s">
        <v>4</v>
      </c>
      <c r="C4" s="3" t="s">
        <v>6</v>
      </c>
      <c r="D4" s="3">
        <v>45</v>
      </c>
      <c r="E4" s="4">
        <v>360000</v>
      </c>
    </row>
    <row r="5" spans="1:14" x14ac:dyDescent="0.2">
      <c r="A5" t="s">
        <v>9</v>
      </c>
      <c r="B5" s="3" t="s">
        <v>4</v>
      </c>
      <c r="C5" s="3" t="s">
        <v>6</v>
      </c>
      <c r="D5" s="3">
        <v>58</v>
      </c>
      <c r="E5" s="4">
        <v>485000</v>
      </c>
    </row>
    <row r="6" spans="1:14" x14ac:dyDescent="0.2">
      <c r="A6" t="s">
        <v>12</v>
      </c>
      <c r="B6" s="3" t="s">
        <v>7</v>
      </c>
      <c r="C6" s="3" t="s">
        <v>5</v>
      </c>
      <c r="D6" s="3">
        <v>40</v>
      </c>
      <c r="E6" s="4">
        <v>350000</v>
      </c>
    </row>
    <row r="7" spans="1:14" x14ac:dyDescent="0.2">
      <c r="A7" t="s">
        <v>9</v>
      </c>
      <c r="B7" s="3" t="s">
        <v>4</v>
      </c>
      <c r="C7" s="3" t="s">
        <v>5</v>
      </c>
      <c r="D7" s="3">
        <v>56</v>
      </c>
      <c r="E7" s="4">
        <v>560000</v>
      </c>
    </row>
    <row r="8" spans="1:14" x14ac:dyDescent="0.2">
      <c r="A8" t="s">
        <v>9</v>
      </c>
      <c r="B8" s="3" t="s">
        <v>7</v>
      </c>
      <c r="C8" s="3" t="s">
        <v>5</v>
      </c>
      <c r="D8" s="3">
        <v>32</v>
      </c>
      <c r="E8" s="4">
        <v>260000</v>
      </c>
      <c r="J8" s="121" t="s">
        <v>75</v>
      </c>
      <c r="K8" s="121" t="s">
        <v>75</v>
      </c>
      <c r="L8" s="121" t="s">
        <v>1</v>
      </c>
      <c r="M8" s="121" t="s">
        <v>2</v>
      </c>
      <c r="N8" s="122" t="s">
        <v>3</v>
      </c>
    </row>
    <row r="9" spans="1:14" x14ac:dyDescent="0.2">
      <c r="A9" t="s">
        <v>9</v>
      </c>
      <c r="B9" s="3" t="s">
        <v>4</v>
      </c>
      <c r="C9" s="3" t="s">
        <v>8</v>
      </c>
      <c r="D9" s="3">
        <v>58</v>
      </c>
      <c r="E9" s="4">
        <v>235000</v>
      </c>
      <c r="J9" s="112" t="s">
        <v>13</v>
      </c>
      <c r="K9" s="113" t="s">
        <v>7</v>
      </c>
      <c r="L9" s="113" t="s">
        <v>8</v>
      </c>
      <c r="M9" s="113">
        <v>25</v>
      </c>
      <c r="N9" s="114">
        <v>70000</v>
      </c>
    </row>
    <row r="10" spans="1:14" x14ac:dyDescent="0.2">
      <c r="A10" t="s">
        <v>12</v>
      </c>
      <c r="B10" s="3" t="s">
        <v>7</v>
      </c>
      <c r="C10" s="3" t="s">
        <v>5</v>
      </c>
      <c r="D10" s="3">
        <v>40</v>
      </c>
      <c r="E10" s="4">
        <v>370000</v>
      </c>
      <c r="J10" s="112" t="s">
        <v>13</v>
      </c>
      <c r="K10" s="113" t="s">
        <v>7</v>
      </c>
      <c r="L10" s="113" t="s">
        <v>8</v>
      </c>
      <c r="M10" s="113">
        <v>33</v>
      </c>
      <c r="N10" s="114">
        <v>110000</v>
      </c>
    </row>
    <row r="11" spans="1:14" x14ac:dyDescent="0.2">
      <c r="A11" t="s">
        <v>9</v>
      </c>
      <c r="B11" s="3" t="s">
        <v>4</v>
      </c>
      <c r="C11" s="3" t="s">
        <v>6</v>
      </c>
      <c r="D11" s="3">
        <v>44</v>
      </c>
      <c r="E11" s="4">
        <v>345000</v>
      </c>
      <c r="J11" s="112" t="s">
        <v>13</v>
      </c>
      <c r="K11" s="113" t="s">
        <v>7</v>
      </c>
      <c r="L11" s="113" t="s">
        <v>6</v>
      </c>
      <c r="M11" s="113">
        <v>26</v>
      </c>
      <c r="N11" s="114">
        <v>170000</v>
      </c>
    </row>
    <row r="12" spans="1:14" x14ac:dyDescent="0.2">
      <c r="A12" t="s">
        <v>12</v>
      </c>
      <c r="B12" s="3" t="s">
        <v>7</v>
      </c>
      <c r="C12" s="3" t="s">
        <v>6</v>
      </c>
      <c r="D12" s="3">
        <v>38</v>
      </c>
      <c r="E12" s="4">
        <v>275000</v>
      </c>
    </row>
    <row r="13" spans="1:14" x14ac:dyDescent="0.2">
      <c r="A13" t="s">
        <v>9</v>
      </c>
      <c r="B13" s="3" t="s">
        <v>4</v>
      </c>
      <c r="C13" s="3" t="s">
        <v>6</v>
      </c>
      <c r="D13" s="3">
        <v>43</v>
      </c>
      <c r="E13" s="4">
        <v>340000</v>
      </c>
    </row>
    <row r="14" spans="1:14" x14ac:dyDescent="0.2">
      <c r="A14" t="s">
        <v>12</v>
      </c>
      <c r="B14" s="3" t="s">
        <v>4</v>
      </c>
      <c r="C14" s="3" t="s">
        <v>6</v>
      </c>
      <c r="D14" s="3">
        <v>41</v>
      </c>
      <c r="E14" s="4">
        <v>320000</v>
      </c>
    </row>
    <row r="15" spans="1:14" x14ac:dyDescent="0.2">
      <c r="A15" t="s">
        <v>9</v>
      </c>
      <c r="B15" s="3" t="s">
        <v>4</v>
      </c>
      <c r="C15" s="3" t="s">
        <v>6</v>
      </c>
      <c r="D15" s="3">
        <v>45</v>
      </c>
      <c r="E15" s="4">
        <v>360000</v>
      </c>
    </row>
    <row r="16" spans="1:14" x14ac:dyDescent="0.2">
      <c r="A16" t="s">
        <v>12</v>
      </c>
      <c r="B16" s="3" t="s">
        <v>4</v>
      </c>
      <c r="C16" s="3" t="s">
        <v>5</v>
      </c>
      <c r="D16" s="3">
        <v>44</v>
      </c>
      <c r="E16" s="4">
        <v>410000</v>
      </c>
    </row>
    <row r="17" spans="1:14" x14ac:dyDescent="0.2">
      <c r="A17" t="s">
        <v>9</v>
      </c>
      <c r="B17" s="3" t="s">
        <v>4</v>
      </c>
      <c r="C17" s="3" t="s">
        <v>5</v>
      </c>
      <c r="D17" s="3">
        <v>44</v>
      </c>
      <c r="E17" s="4">
        <v>425000</v>
      </c>
    </row>
    <row r="18" spans="1:14" x14ac:dyDescent="0.2">
      <c r="A18" t="s">
        <v>9</v>
      </c>
      <c r="B18" s="3" t="s">
        <v>4</v>
      </c>
      <c r="C18" s="3" t="s">
        <v>8</v>
      </c>
      <c r="D18" s="3">
        <v>54</v>
      </c>
      <c r="E18" s="4">
        <v>210000</v>
      </c>
    </row>
    <row r="19" spans="1:14" x14ac:dyDescent="0.2">
      <c r="A19" t="s">
        <v>12</v>
      </c>
      <c r="B19" s="3" t="s">
        <v>7</v>
      </c>
      <c r="C19" s="3" t="s">
        <v>5</v>
      </c>
      <c r="D19" s="3">
        <v>39</v>
      </c>
      <c r="E19" s="4">
        <v>340000</v>
      </c>
    </row>
    <row r="20" spans="1:14" x14ac:dyDescent="0.2">
      <c r="A20" t="s">
        <v>12</v>
      </c>
      <c r="B20" s="3" t="s">
        <v>4</v>
      </c>
      <c r="C20" s="3" t="s">
        <v>6</v>
      </c>
      <c r="D20" s="3">
        <v>48</v>
      </c>
      <c r="E20" s="4">
        <v>375000</v>
      </c>
    </row>
    <row r="21" spans="1:14" x14ac:dyDescent="0.2">
      <c r="A21" t="s">
        <v>9</v>
      </c>
      <c r="B21" s="3" t="s">
        <v>4</v>
      </c>
      <c r="C21" s="3" t="s">
        <v>8</v>
      </c>
      <c r="D21" s="3">
        <v>39</v>
      </c>
      <c r="E21" s="4">
        <v>140000</v>
      </c>
    </row>
    <row r="22" spans="1:14" x14ac:dyDescent="0.2">
      <c r="A22" t="s">
        <v>12</v>
      </c>
      <c r="B22" s="3" t="s">
        <v>7</v>
      </c>
      <c r="C22" s="3" t="s">
        <v>8</v>
      </c>
      <c r="D22" s="3">
        <v>36</v>
      </c>
      <c r="E22" s="4">
        <v>125000</v>
      </c>
    </row>
    <row r="23" spans="1:14" x14ac:dyDescent="0.2">
      <c r="A23" t="s">
        <v>10</v>
      </c>
      <c r="B23" s="3" t="s">
        <v>7</v>
      </c>
      <c r="C23" s="3" t="s">
        <v>6</v>
      </c>
      <c r="D23" s="3">
        <v>62</v>
      </c>
      <c r="E23" s="4">
        <v>530000</v>
      </c>
    </row>
    <row r="24" spans="1:14" x14ac:dyDescent="0.2">
      <c r="A24" t="s">
        <v>10</v>
      </c>
      <c r="B24" s="3" t="s">
        <v>4</v>
      </c>
      <c r="C24" s="3" t="s">
        <v>5</v>
      </c>
      <c r="D24" s="3">
        <v>62</v>
      </c>
      <c r="E24" s="4">
        <v>625000</v>
      </c>
      <c r="J24" s="110" t="s">
        <v>75</v>
      </c>
      <c r="K24" s="110" t="s">
        <v>75</v>
      </c>
      <c r="L24" s="110" t="s">
        <v>1</v>
      </c>
      <c r="M24" s="110" t="s">
        <v>2</v>
      </c>
      <c r="N24" s="111" t="s">
        <v>3</v>
      </c>
    </row>
    <row r="25" spans="1:14" x14ac:dyDescent="0.2">
      <c r="A25" t="s">
        <v>12</v>
      </c>
      <c r="B25" s="3" t="s">
        <v>4</v>
      </c>
      <c r="C25" s="3" t="s">
        <v>8</v>
      </c>
      <c r="D25" s="3">
        <v>61</v>
      </c>
      <c r="E25" s="4">
        <v>250000</v>
      </c>
      <c r="J25" s="118" t="s">
        <v>10</v>
      </c>
      <c r="K25" s="119" t="s">
        <v>4</v>
      </c>
      <c r="L25" s="119" t="s">
        <v>8</v>
      </c>
      <c r="M25" s="119">
        <v>20</v>
      </c>
      <c r="N25" s="120">
        <v>55000</v>
      </c>
    </row>
    <row r="26" spans="1:14" x14ac:dyDescent="0.2">
      <c r="A26" t="s">
        <v>10</v>
      </c>
      <c r="B26" s="3" t="s">
        <v>4</v>
      </c>
      <c r="C26" s="3" t="s">
        <v>6</v>
      </c>
      <c r="D26" s="3">
        <v>43</v>
      </c>
      <c r="E26" s="4">
        <v>340000</v>
      </c>
      <c r="J26" s="112" t="s">
        <v>10</v>
      </c>
      <c r="K26" s="113" t="s">
        <v>7</v>
      </c>
      <c r="L26" s="113" t="s">
        <v>8</v>
      </c>
      <c r="M26" s="113">
        <v>28</v>
      </c>
      <c r="N26" s="114">
        <v>85000</v>
      </c>
    </row>
    <row r="27" spans="1:14" x14ac:dyDescent="0.2">
      <c r="A27" t="s">
        <v>12</v>
      </c>
      <c r="B27" s="3" t="s">
        <v>7</v>
      </c>
      <c r="C27" s="3" t="s">
        <v>8</v>
      </c>
      <c r="D27" s="3">
        <v>55</v>
      </c>
      <c r="E27" s="4">
        <v>220000</v>
      </c>
      <c r="J27" s="118" t="s">
        <v>10</v>
      </c>
      <c r="K27" s="119" t="s">
        <v>4</v>
      </c>
      <c r="L27" s="119" t="s">
        <v>8</v>
      </c>
      <c r="M27" s="119">
        <v>25</v>
      </c>
      <c r="N27" s="120">
        <v>65000</v>
      </c>
    </row>
    <row r="28" spans="1:14" x14ac:dyDescent="0.2">
      <c r="A28" t="s">
        <v>10</v>
      </c>
      <c r="B28" s="3" t="s">
        <v>4</v>
      </c>
      <c r="C28" s="3" t="s">
        <v>8</v>
      </c>
      <c r="D28" s="3">
        <v>20</v>
      </c>
      <c r="E28" s="4">
        <v>55000</v>
      </c>
      <c r="J28" s="26"/>
      <c r="K28" s="26"/>
      <c r="L28" s="26"/>
      <c r="M28" s="26"/>
      <c r="N28" s="26"/>
    </row>
    <row r="29" spans="1:14" x14ac:dyDescent="0.2">
      <c r="A29" t="s">
        <v>10</v>
      </c>
      <c r="B29" s="3" t="s">
        <v>7</v>
      </c>
      <c r="C29" s="3" t="s">
        <v>6</v>
      </c>
      <c r="D29" s="3">
        <v>42</v>
      </c>
      <c r="E29" s="4">
        <v>320000</v>
      </c>
    </row>
    <row r="30" spans="1:14" x14ac:dyDescent="0.2">
      <c r="A30" t="s">
        <v>10</v>
      </c>
      <c r="B30" s="3" t="s">
        <v>4</v>
      </c>
      <c r="C30" s="3" t="s">
        <v>5</v>
      </c>
      <c r="D30" s="3">
        <v>56</v>
      </c>
      <c r="E30" s="4">
        <v>565000</v>
      </c>
    </row>
    <row r="31" spans="1:14" x14ac:dyDescent="0.2">
      <c r="A31" t="s">
        <v>10</v>
      </c>
      <c r="B31" s="3" t="s">
        <v>4</v>
      </c>
      <c r="C31" s="3" t="s">
        <v>5</v>
      </c>
      <c r="D31" s="3">
        <v>34</v>
      </c>
      <c r="E31" s="4">
        <v>300000</v>
      </c>
    </row>
    <row r="32" spans="1:14" x14ac:dyDescent="0.2">
      <c r="A32" t="s">
        <v>10</v>
      </c>
      <c r="B32" s="3" t="s">
        <v>7</v>
      </c>
      <c r="C32" s="3" t="s">
        <v>5</v>
      </c>
      <c r="D32" s="3">
        <v>21</v>
      </c>
      <c r="E32" s="4">
        <v>125000</v>
      </c>
    </row>
    <row r="33" spans="1:5" x14ac:dyDescent="0.2">
      <c r="A33" t="s">
        <v>10</v>
      </c>
      <c r="B33" s="3" t="s">
        <v>7</v>
      </c>
      <c r="C33" s="3" t="s">
        <v>5</v>
      </c>
      <c r="D33" s="3">
        <v>42</v>
      </c>
      <c r="E33" s="4">
        <v>375000</v>
      </c>
    </row>
    <row r="34" spans="1:5" x14ac:dyDescent="0.2">
      <c r="A34" t="s">
        <v>10</v>
      </c>
      <c r="B34" s="3" t="s">
        <v>4</v>
      </c>
      <c r="C34" s="3" t="s">
        <v>6</v>
      </c>
      <c r="D34" s="3">
        <v>53</v>
      </c>
      <c r="E34" s="4">
        <v>435000</v>
      </c>
    </row>
    <row r="35" spans="1:5" x14ac:dyDescent="0.2">
      <c r="A35" t="s">
        <v>10</v>
      </c>
      <c r="B35" s="3" t="s">
        <v>7</v>
      </c>
      <c r="C35" s="3" t="s">
        <v>6</v>
      </c>
      <c r="D35" s="3">
        <v>34</v>
      </c>
      <c r="E35" s="4">
        <v>245000</v>
      </c>
    </row>
    <row r="36" spans="1:5" x14ac:dyDescent="0.2">
      <c r="A36" t="s">
        <v>10</v>
      </c>
      <c r="B36" s="3" t="s">
        <v>7</v>
      </c>
      <c r="C36" s="3" t="s">
        <v>6</v>
      </c>
      <c r="D36" s="3">
        <v>50</v>
      </c>
      <c r="E36" s="4">
        <v>400000</v>
      </c>
    </row>
    <row r="37" spans="1:5" x14ac:dyDescent="0.2">
      <c r="A37" t="s">
        <v>10</v>
      </c>
      <c r="B37" s="3" t="s">
        <v>7</v>
      </c>
      <c r="C37" s="3" t="s">
        <v>8</v>
      </c>
      <c r="D37" s="3">
        <v>28</v>
      </c>
      <c r="E37" s="4">
        <v>85000</v>
      </c>
    </row>
    <row r="38" spans="1:5" x14ac:dyDescent="0.2">
      <c r="A38" t="s">
        <v>10</v>
      </c>
      <c r="B38" s="3" t="s">
        <v>4</v>
      </c>
      <c r="C38" s="3" t="s">
        <v>8</v>
      </c>
      <c r="D38" s="3">
        <v>34</v>
      </c>
      <c r="E38" s="4">
        <v>115000</v>
      </c>
    </row>
    <row r="39" spans="1:5" x14ac:dyDescent="0.2">
      <c r="A39" t="s">
        <v>10</v>
      </c>
      <c r="B39" s="3" t="s">
        <v>7</v>
      </c>
      <c r="C39" s="3" t="s">
        <v>6</v>
      </c>
      <c r="D39" s="3">
        <v>44</v>
      </c>
      <c r="E39" s="4">
        <v>350000</v>
      </c>
    </row>
    <row r="40" spans="1:5" x14ac:dyDescent="0.2">
      <c r="A40" t="s">
        <v>10</v>
      </c>
      <c r="B40" s="3" t="s">
        <v>4</v>
      </c>
      <c r="C40" s="3" t="s">
        <v>6</v>
      </c>
      <c r="D40" s="3">
        <v>27</v>
      </c>
      <c r="E40" s="4">
        <v>170000</v>
      </c>
    </row>
    <row r="41" spans="1:5" x14ac:dyDescent="0.2">
      <c r="A41" t="s">
        <v>10</v>
      </c>
      <c r="B41" s="3" t="s">
        <v>7</v>
      </c>
      <c r="C41" s="3" t="s">
        <v>8</v>
      </c>
      <c r="D41" s="3">
        <v>56</v>
      </c>
      <c r="E41" s="4">
        <v>225000</v>
      </c>
    </row>
    <row r="42" spans="1:5" x14ac:dyDescent="0.2">
      <c r="A42" t="s">
        <v>10</v>
      </c>
      <c r="B42" s="3" t="s">
        <v>7</v>
      </c>
      <c r="C42" s="3" t="s">
        <v>8</v>
      </c>
      <c r="D42" s="3">
        <v>31</v>
      </c>
      <c r="E42" s="4">
        <v>95000</v>
      </c>
    </row>
    <row r="43" spans="1:5" x14ac:dyDescent="0.2">
      <c r="A43" t="s">
        <v>10</v>
      </c>
      <c r="B43" s="3" t="s">
        <v>4</v>
      </c>
      <c r="C43" s="3" t="s">
        <v>6</v>
      </c>
      <c r="D43" s="3">
        <v>32</v>
      </c>
      <c r="E43" s="4">
        <v>225000</v>
      </c>
    </row>
    <row r="44" spans="1:5" x14ac:dyDescent="0.2">
      <c r="A44" t="s">
        <v>12</v>
      </c>
      <c r="B44" s="3" t="s">
        <v>7</v>
      </c>
      <c r="C44" s="3" t="s">
        <v>8</v>
      </c>
      <c r="D44" s="3">
        <v>55</v>
      </c>
      <c r="E44" s="4">
        <v>215000</v>
      </c>
    </row>
    <row r="45" spans="1:5" x14ac:dyDescent="0.2">
      <c r="A45" t="s">
        <v>12</v>
      </c>
      <c r="B45" s="3" t="s">
        <v>7</v>
      </c>
      <c r="C45" s="3" t="s">
        <v>5</v>
      </c>
      <c r="D45" s="3">
        <v>43</v>
      </c>
      <c r="E45" s="4">
        <v>410000</v>
      </c>
    </row>
    <row r="46" spans="1:5" x14ac:dyDescent="0.2">
      <c r="A46" t="s">
        <v>12</v>
      </c>
      <c r="B46" s="3" t="s">
        <v>4</v>
      </c>
      <c r="C46" s="3" t="s">
        <v>8</v>
      </c>
      <c r="D46" s="3">
        <v>29</v>
      </c>
      <c r="E46" s="4">
        <v>85000</v>
      </c>
    </row>
    <row r="47" spans="1:5" x14ac:dyDescent="0.2">
      <c r="A47" t="s">
        <v>11</v>
      </c>
      <c r="B47" s="3" t="s">
        <v>7</v>
      </c>
      <c r="C47" s="3" t="s">
        <v>8</v>
      </c>
      <c r="D47" s="3">
        <v>50</v>
      </c>
      <c r="E47" s="4">
        <v>195000</v>
      </c>
    </row>
    <row r="48" spans="1:5" x14ac:dyDescent="0.2">
      <c r="A48" t="s">
        <v>10</v>
      </c>
      <c r="B48" s="3" t="s">
        <v>4</v>
      </c>
      <c r="C48" s="3" t="s">
        <v>5</v>
      </c>
      <c r="D48" s="3">
        <v>23</v>
      </c>
      <c r="E48" s="4">
        <v>155000</v>
      </c>
    </row>
    <row r="49" spans="1:5" x14ac:dyDescent="0.2">
      <c r="A49" t="s">
        <v>10</v>
      </c>
      <c r="B49" s="3" t="s">
        <v>4</v>
      </c>
      <c r="C49" s="3" t="s">
        <v>5</v>
      </c>
      <c r="D49" s="3">
        <v>29</v>
      </c>
      <c r="E49" s="4">
        <v>235000</v>
      </c>
    </row>
    <row r="50" spans="1:5" x14ac:dyDescent="0.2">
      <c r="A50" t="s">
        <v>10</v>
      </c>
      <c r="B50" s="3" t="s">
        <v>4</v>
      </c>
      <c r="C50" s="3" t="s">
        <v>8</v>
      </c>
      <c r="D50" s="3">
        <v>49</v>
      </c>
      <c r="E50" s="4">
        <v>185000</v>
      </c>
    </row>
    <row r="51" spans="1:5" x14ac:dyDescent="0.2">
      <c r="A51" t="s">
        <v>11</v>
      </c>
      <c r="B51" s="3" t="s">
        <v>7</v>
      </c>
      <c r="C51" s="3" t="s">
        <v>8</v>
      </c>
      <c r="D51" s="3">
        <v>33</v>
      </c>
      <c r="E51" s="4">
        <v>110000</v>
      </c>
    </row>
    <row r="52" spans="1:5" x14ac:dyDescent="0.2">
      <c r="A52" t="s">
        <v>11</v>
      </c>
      <c r="B52" s="3" t="s">
        <v>7</v>
      </c>
      <c r="C52" s="3" t="s">
        <v>8</v>
      </c>
      <c r="D52" s="3">
        <v>54</v>
      </c>
      <c r="E52" s="4">
        <v>215000</v>
      </c>
    </row>
    <row r="53" spans="1:5" x14ac:dyDescent="0.2">
      <c r="A53" t="s">
        <v>12</v>
      </c>
      <c r="B53" s="3" t="s">
        <v>4</v>
      </c>
      <c r="C53" s="3" t="s">
        <v>6</v>
      </c>
      <c r="D53" s="3">
        <v>29</v>
      </c>
      <c r="E53" s="4">
        <v>200000</v>
      </c>
    </row>
    <row r="54" spans="1:5" x14ac:dyDescent="0.2">
      <c r="A54" t="s">
        <v>12</v>
      </c>
      <c r="B54" s="3" t="s">
        <v>4</v>
      </c>
      <c r="C54" s="3" t="s">
        <v>5</v>
      </c>
      <c r="D54" s="3">
        <v>22</v>
      </c>
      <c r="E54" s="4">
        <v>140000</v>
      </c>
    </row>
    <row r="55" spans="1:5" x14ac:dyDescent="0.2">
      <c r="A55" t="s">
        <v>12</v>
      </c>
      <c r="B55" s="3" t="s">
        <v>4</v>
      </c>
      <c r="C55" s="3" t="s">
        <v>8</v>
      </c>
      <c r="D55" s="3">
        <v>36</v>
      </c>
      <c r="E55" s="4">
        <v>125000</v>
      </c>
    </row>
    <row r="56" spans="1:5" x14ac:dyDescent="0.2">
      <c r="A56" t="s">
        <v>12</v>
      </c>
      <c r="B56" s="3" t="s">
        <v>4</v>
      </c>
      <c r="C56" s="3" t="s">
        <v>5</v>
      </c>
      <c r="D56" s="3">
        <v>38</v>
      </c>
      <c r="E56" s="4">
        <v>345000</v>
      </c>
    </row>
    <row r="57" spans="1:5" x14ac:dyDescent="0.2">
      <c r="A57" t="s">
        <v>11</v>
      </c>
      <c r="B57" s="3" t="s">
        <v>7</v>
      </c>
      <c r="C57" s="3" t="s">
        <v>6</v>
      </c>
      <c r="D57" s="3">
        <v>58</v>
      </c>
      <c r="E57" s="4">
        <v>485000</v>
      </c>
    </row>
    <row r="58" spans="1:5" x14ac:dyDescent="0.2">
      <c r="A58" t="s">
        <v>12</v>
      </c>
      <c r="B58" s="3" t="s">
        <v>4</v>
      </c>
      <c r="C58" s="3" t="s">
        <v>6</v>
      </c>
      <c r="D58" s="3">
        <v>29</v>
      </c>
      <c r="E58" s="4">
        <v>195000</v>
      </c>
    </row>
    <row r="59" spans="1:5" x14ac:dyDescent="0.2">
      <c r="A59" t="s">
        <v>11</v>
      </c>
      <c r="B59" s="3" t="s">
        <v>7</v>
      </c>
      <c r="C59" s="3" t="s">
        <v>6</v>
      </c>
      <c r="D59" s="3">
        <v>43</v>
      </c>
      <c r="E59" s="4">
        <v>330000</v>
      </c>
    </row>
    <row r="60" spans="1:5" x14ac:dyDescent="0.2">
      <c r="A60" t="s">
        <v>12</v>
      </c>
      <c r="B60" s="3" t="s">
        <v>4</v>
      </c>
      <c r="C60" s="3" t="s">
        <v>8</v>
      </c>
      <c r="D60" s="3">
        <v>42</v>
      </c>
      <c r="E60" s="4">
        <v>155000</v>
      </c>
    </row>
    <row r="61" spans="1:5" x14ac:dyDescent="0.2">
      <c r="A61" t="s">
        <v>12</v>
      </c>
      <c r="B61" s="3" t="s">
        <v>4</v>
      </c>
      <c r="C61" s="3" t="s">
        <v>8</v>
      </c>
      <c r="D61" s="3">
        <v>50</v>
      </c>
      <c r="E61" s="4">
        <v>195000</v>
      </c>
    </row>
    <row r="62" spans="1:5" x14ac:dyDescent="0.2">
      <c r="A62" t="s">
        <v>12</v>
      </c>
      <c r="B62" s="3" t="s">
        <v>4</v>
      </c>
      <c r="C62" s="3" t="s">
        <v>6</v>
      </c>
      <c r="D62" s="3">
        <v>55</v>
      </c>
      <c r="E62" s="4">
        <v>450000</v>
      </c>
    </row>
    <row r="63" spans="1:5" x14ac:dyDescent="0.2">
      <c r="A63" t="s">
        <v>11</v>
      </c>
      <c r="B63" s="3" t="s">
        <v>7</v>
      </c>
      <c r="C63" s="3" t="s">
        <v>8</v>
      </c>
      <c r="D63" s="3">
        <v>33</v>
      </c>
      <c r="E63" s="4">
        <v>110000</v>
      </c>
    </row>
    <row r="64" spans="1:5" x14ac:dyDescent="0.2">
      <c r="A64" t="s">
        <v>12</v>
      </c>
      <c r="B64" s="3" t="s">
        <v>4</v>
      </c>
      <c r="C64" s="3" t="s">
        <v>5</v>
      </c>
      <c r="D64" s="3">
        <v>39</v>
      </c>
      <c r="E64" s="4">
        <v>350000</v>
      </c>
    </row>
    <row r="65" spans="1:5" x14ac:dyDescent="0.2">
      <c r="A65" t="s">
        <v>11</v>
      </c>
      <c r="B65" s="3" t="s">
        <v>7</v>
      </c>
      <c r="C65" s="3" t="s">
        <v>8</v>
      </c>
      <c r="D65" s="3">
        <v>55</v>
      </c>
      <c r="E65" s="4">
        <v>220000</v>
      </c>
    </row>
    <row r="66" spans="1:5" x14ac:dyDescent="0.2">
      <c r="A66" t="s">
        <v>12</v>
      </c>
      <c r="B66" s="3" t="s">
        <v>4</v>
      </c>
      <c r="C66" s="3" t="s">
        <v>6</v>
      </c>
      <c r="D66" s="3">
        <v>40</v>
      </c>
      <c r="E66" s="4">
        <v>300000</v>
      </c>
    </row>
    <row r="67" spans="1:5" x14ac:dyDescent="0.2">
      <c r="A67" t="s">
        <v>12</v>
      </c>
      <c r="B67" s="3" t="s">
        <v>4</v>
      </c>
      <c r="C67" s="3" t="s">
        <v>5</v>
      </c>
      <c r="D67" s="3">
        <v>50</v>
      </c>
      <c r="E67" s="4">
        <v>485000</v>
      </c>
    </row>
    <row r="68" spans="1:5" x14ac:dyDescent="0.2">
      <c r="A68" t="s">
        <v>12</v>
      </c>
      <c r="B68" s="3" t="s">
        <v>7</v>
      </c>
      <c r="C68" s="3" t="s">
        <v>6</v>
      </c>
      <c r="D68" s="3">
        <v>48</v>
      </c>
      <c r="E68" s="4">
        <v>375000</v>
      </c>
    </row>
    <row r="69" spans="1:5" x14ac:dyDescent="0.2">
      <c r="A69" t="s">
        <v>12</v>
      </c>
      <c r="B69" s="3" t="s">
        <v>7</v>
      </c>
      <c r="C69" s="3" t="s">
        <v>6</v>
      </c>
      <c r="D69" s="3">
        <v>64</v>
      </c>
      <c r="E69" s="4">
        <v>545000</v>
      </c>
    </row>
    <row r="70" spans="1:5" x14ac:dyDescent="0.2">
      <c r="A70" t="s">
        <v>12</v>
      </c>
      <c r="B70" s="3" t="s">
        <v>7</v>
      </c>
      <c r="C70" s="3" t="s">
        <v>6</v>
      </c>
      <c r="D70" s="3">
        <v>48</v>
      </c>
      <c r="E70" s="4">
        <v>380000</v>
      </c>
    </row>
    <row r="71" spans="1:5" x14ac:dyDescent="0.2">
      <c r="A71" t="s">
        <v>12</v>
      </c>
      <c r="B71" s="3" t="s">
        <v>4</v>
      </c>
      <c r="C71" s="3" t="s">
        <v>6</v>
      </c>
      <c r="D71" s="3">
        <v>30</v>
      </c>
      <c r="E71" s="4">
        <v>200000</v>
      </c>
    </row>
    <row r="72" spans="1:5" x14ac:dyDescent="0.2">
      <c r="A72" t="s">
        <v>12</v>
      </c>
      <c r="B72" s="3" t="s">
        <v>7</v>
      </c>
      <c r="C72" s="3" t="s">
        <v>6</v>
      </c>
      <c r="D72" s="3">
        <v>38</v>
      </c>
      <c r="E72" s="4">
        <v>285000</v>
      </c>
    </row>
    <row r="73" spans="1:5" x14ac:dyDescent="0.2">
      <c r="A73" t="s">
        <v>12</v>
      </c>
      <c r="B73" s="3" t="s">
        <v>7</v>
      </c>
      <c r="C73" s="3" t="s">
        <v>5</v>
      </c>
      <c r="D73" s="3">
        <v>26</v>
      </c>
      <c r="E73" s="4">
        <v>185000</v>
      </c>
    </row>
    <row r="74" spans="1:5" x14ac:dyDescent="0.2">
      <c r="A74" t="s">
        <v>10</v>
      </c>
      <c r="B74" s="3" t="s">
        <v>4</v>
      </c>
      <c r="C74" s="3" t="s">
        <v>5</v>
      </c>
      <c r="D74" s="3">
        <v>54</v>
      </c>
      <c r="E74" s="4">
        <v>540000</v>
      </c>
    </row>
    <row r="75" spans="1:5" x14ac:dyDescent="0.2">
      <c r="A75" t="s">
        <v>12</v>
      </c>
      <c r="B75" s="3" t="s">
        <v>7</v>
      </c>
      <c r="C75" s="3" t="s">
        <v>5</v>
      </c>
      <c r="D75" s="3">
        <v>31</v>
      </c>
      <c r="E75" s="4">
        <v>255000</v>
      </c>
    </row>
    <row r="76" spans="1:5" x14ac:dyDescent="0.2">
      <c r="A76" t="s">
        <v>10</v>
      </c>
      <c r="B76" s="3" t="s">
        <v>4</v>
      </c>
      <c r="C76" s="3" t="s">
        <v>8</v>
      </c>
      <c r="D76" s="3">
        <v>25</v>
      </c>
      <c r="E76" s="4">
        <v>65000</v>
      </c>
    </row>
    <row r="77" spans="1:5" x14ac:dyDescent="0.2">
      <c r="A77" t="s">
        <v>12</v>
      </c>
      <c r="B77" s="3" t="s">
        <v>7</v>
      </c>
      <c r="C77" s="3" t="s">
        <v>5</v>
      </c>
      <c r="D77" s="3">
        <v>50</v>
      </c>
      <c r="E77" s="4">
        <v>495000</v>
      </c>
    </row>
    <row r="78" spans="1:5" x14ac:dyDescent="0.2">
      <c r="A78" t="s">
        <v>10</v>
      </c>
      <c r="B78" s="3" t="s">
        <v>4</v>
      </c>
      <c r="C78" s="3" t="s">
        <v>6</v>
      </c>
      <c r="D78" s="3">
        <v>42</v>
      </c>
      <c r="E78" s="4">
        <v>320000</v>
      </c>
    </row>
    <row r="79" spans="1:5" x14ac:dyDescent="0.2">
      <c r="A79" t="s">
        <v>12</v>
      </c>
      <c r="B79" s="3" t="s">
        <v>7</v>
      </c>
      <c r="C79" s="3" t="s">
        <v>8</v>
      </c>
      <c r="D79" s="3">
        <v>33</v>
      </c>
      <c r="E79" s="4">
        <v>110000</v>
      </c>
    </row>
    <row r="80" spans="1:5" x14ac:dyDescent="0.2">
      <c r="A80" t="s">
        <v>10</v>
      </c>
      <c r="B80" s="3" t="s">
        <v>4</v>
      </c>
      <c r="C80" s="3" t="s">
        <v>8</v>
      </c>
      <c r="D80" s="3">
        <v>30</v>
      </c>
      <c r="E80" s="4">
        <v>90000</v>
      </c>
    </row>
    <row r="81" spans="1:5" x14ac:dyDescent="0.2">
      <c r="A81" t="s">
        <v>12</v>
      </c>
      <c r="B81" s="3" t="s">
        <v>7</v>
      </c>
      <c r="C81" s="3" t="s">
        <v>6</v>
      </c>
      <c r="D81" s="3">
        <v>44</v>
      </c>
      <c r="E81" s="4">
        <v>340000</v>
      </c>
    </row>
    <row r="82" spans="1:5" x14ac:dyDescent="0.2">
      <c r="A82" t="s">
        <v>10</v>
      </c>
      <c r="B82" s="3" t="s">
        <v>4</v>
      </c>
      <c r="C82" s="3" t="s">
        <v>5</v>
      </c>
      <c r="D82" s="3">
        <v>22</v>
      </c>
      <c r="E82" s="4">
        <v>145000</v>
      </c>
    </row>
    <row r="83" spans="1:5" x14ac:dyDescent="0.2">
      <c r="A83" t="s">
        <v>10</v>
      </c>
      <c r="B83" s="3" t="s">
        <v>4</v>
      </c>
      <c r="C83" s="3" t="s">
        <v>8</v>
      </c>
      <c r="D83" s="3">
        <v>50</v>
      </c>
      <c r="E83" s="4">
        <v>190000</v>
      </c>
    </row>
    <row r="84" spans="1:5" x14ac:dyDescent="0.2">
      <c r="A84" t="s">
        <v>10</v>
      </c>
      <c r="B84" s="3" t="s">
        <v>4</v>
      </c>
      <c r="C84" s="3" t="s">
        <v>8</v>
      </c>
      <c r="D84" s="3">
        <v>33</v>
      </c>
      <c r="E84" s="4">
        <v>105000</v>
      </c>
    </row>
    <row r="85" spans="1:5" x14ac:dyDescent="0.2">
      <c r="A85" t="s">
        <v>10</v>
      </c>
      <c r="B85" s="3" t="s">
        <v>4</v>
      </c>
      <c r="C85" s="3" t="s">
        <v>6</v>
      </c>
      <c r="D85" s="3">
        <v>56</v>
      </c>
      <c r="E85" s="4">
        <v>455000</v>
      </c>
    </row>
    <row r="86" spans="1:5" x14ac:dyDescent="0.2">
      <c r="A86" t="s">
        <v>13</v>
      </c>
      <c r="B86" s="3" t="s">
        <v>7</v>
      </c>
      <c r="C86" s="3" t="s">
        <v>5</v>
      </c>
      <c r="D86" s="3">
        <v>53</v>
      </c>
      <c r="E86" s="4">
        <v>525000</v>
      </c>
    </row>
    <row r="87" spans="1:5" x14ac:dyDescent="0.2">
      <c r="A87" t="s">
        <v>13</v>
      </c>
      <c r="B87" s="3" t="s">
        <v>7</v>
      </c>
      <c r="C87" s="3" t="s">
        <v>5</v>
      </c>
      <c r="D87" s="3">
        <v>41</v>
      </c>
      <c r="E87" s="4">
        <v>375000</v>
      </c>
    </row>
    <row r="88" spans="1:5" x14ac:dyDescent="0.2">
      <c r="A88" t="s">
        <v>10</v>
      </c>
      <c r="B88" s="3" t="s">
        <v>4</v>
      </c>
      <c r="C88" s="3" t="s">
        <v>5</v>
      </c>
      <c r="D88" s="3">
        <v>59</v>
      </c>
      <c r="E88" s="4">
        <v>595000</v>
      </c>
    </row>
    <row r="89" spans="1:5" x14ac:dyDescent="0.2">
      <c r="A89" t="s">
        <v>10</v>
      </c>
      <c r="B89" s="3" t="s">
        <v>4</v>
      </c>
      <c r="C89" s="3" t="s">
        <v>5</v>
      </c>
      <c r="D89" s="3">
        <v>48</v>
      </c>
      <c r="E89" s="4">
        <v>455000</v>
      </c>
    </row>
    <row r="90" spans="1:5" x14ac:dyDescent="0.2">
      <c r="A90" t="s">
        <v>10</v>
      </c>
      <c r="B90" s="3" t="s">
        <v>4</v>
      </c>
      <c r="C90" s="3" t="s">
        <v>6</v>
      </c>
      <c r="D90" s="3">
        <v>42</v>
      </c>
      <c r="E90" s="4">
        <v>330000</v>
      </c>
    </row>
    <row r="91" spans="1:5" x14ac:dyDescent="0.2">
      <c r="A91" t="s">
        <v>10</v>
      </c>
      <c r="B91" s="3" t="s">
        <v>4</v>
      </c>
      <c r="C91" s="3" t="s">
        <v>6</v>
      </c>
      <c r="D91" s="3">
        <v>24</v>
      </c>
      <c r="E91" s="4">
        <v>140000</v>
      </c>
    </row>
    <row r="92" spans="1:5" x14ac:dyDescent="0.2">
      <c r="A92" t="s">
        <v>13</v>
      </c>
      <c r="B92" s="3" t="s">
        <v>7</v>
      </c>
      <c r="C92" s="3" t="s">
        <v>8</v>
      </c>
      <c r="D92" s="3">
        <v>41</v>
      </c>
      <c r="E92" s="4">
        <v>150000</v>
      </c>
    </row>
    <row r="93" spans="1:5" x14ac:dyDescent="0.2">
      <c r="A93" t="s">
        <v>10</v>
      </c>
      <c r="B93" s="3" t="s">
        <v>4</v>
      </c>
      <c r="C93" s="3" t="s">
        <v>6</v>
      </c>
      <c r="D93" s="3">
        <v>44</v>
      </c>
      <c r="E93" s="4">
        <v>350000</v>
      </c>
    </row>
    <row r="94" spans="1:5" x14ac:dyDescent="0.2">
      <c r="A94" t="s">
        <v>11</v>
      </c>
      <c r="B94" s="3" t="s">
        <v>4</v>
      </c>
      <c r="C94" s="3" t="s">
        <v>6</v>
      </c>
      <c r="D94" s="3">
        <v>28</v>
      </c>
      <c r="E94" s="4">
        <v>185000</v>
      </c>
    </row>
    <row r="95" spans="1:5" x14ac:dyDescent="0.2">
      <c r="A95" t="s">
        <v>11</v>
      </c>
      <c r="B95" s="3" t="s">
        <v>4</v>
      </c>
      <c r="C95" s="3" t="s">
        <v>8</v>
      </c>
      <c r="D95" s="3">
        <v>27</v>
      </c>
      <c r="E95" s="4">
        <v>75000</v>
      </c>
    </row>
    <row r="96" spans="1:5" x14ac:dyDescent="0.2">
      <c r="A96" t="s">
        <v>13</v>
      </c>
      <c r="B96" s="3" t="s">
        <v>7</v>
      </c>
      <c r="C96" s="3" t="s">
        <v>8</v>
      </c>
      <c r="D96" s="3">
        <v>60</v>
      </c>
      <c r="E96" s="4">
        <v>240000</v>
      </c>
    </row>
    <row r="97" spans="1:5" x14ac:dyDescent="0.2">
      <c r="A97" t="s">
        <v>11</v>
      </c>
      <c r="B97" s="3" t="s">
        <v>4</v>
      </c>
      <c r="C97" s="3" t="s">
        <v>6</v>
      </c>
      <c r="D97" s="3">
        <v>23</v>
      </c>
      <c r="E97" s="4">
        <v>130000</v>
      </c>
    </row>
    <row r="98" spans="1:5" x14ac:dyDescent="0.2">
      <c r="A98" t="s">
        <v>11</v>
      </c>
      <c r="B98" s="3" t="s">
        <v>4</v>
      </c>
      <c r="C98" s="3" t="s">
        <v>8</v>
      </c>
      <c r="D98" s="3">
        <v>21</v>
      </c>
      <c r="E98" s="4">
        <v>55000</v>
      </c>
    </row>
    <row r="99" spans="1:5" x14ac:dyDescent="0.2">
      <c r="A99" t="s">
        <v>11</v>
      </c>
      <c r="B99" s="3" t="s">
        <v>4</v>
      </c>
      <c r="C99" s="3" t="s">
        <v>8</v>
      </c>
      <c r="D99" s="3">
        <v>47</v>
      </c>
      <c r="E99" s="4">
        <v>180000</v>
      </c>
    </row>
    <row r="100" spans="1:5" x14ac:dyDescent="0.2">
      <c r="A100" t="s">
        <v>11</v>
      </c>
      <c r="B100" s="3" t="s">
        <v>4</v>
      </c>
      <c r="C100" s="3" t="s">
        <v>5</v>
      </c>
      <c r="D100" s="3">
        <v>57</v>
      </c>
      <c r="E100" s="4">
        <v>560000</v>
      </c>
    </row>
    <row r="101" spans="1:5" x14ac:dyDescent="0.2">
      <c r="A101" t="s">
        <v>13</v>
      </c>
      <c r="B101" s="3" t="s">
        <v>7</v>
      </c>
      <c r="C101" s="3" t="s">
        <v>6</v>
      </c>
      <c r="D101" s="3">
        <v>30</v>
      </c>
      <c r="E101" s="4">
        <v>210000</v>
      </c>
    </row>
    <row r="102" spans="1:5" x14ac:dyDescent="0.2">
      <c r="A102" t="s">
        <v>12</v>
      </c>
      <c r="B102" s="3" t="s">
        <v>4</v>
      </c>
      <c r="C102" s="3" t="s">
        <v>5</v>
      </c>
      <c r="D102" s="3">
        <v>54</v>
      </c>
      <c r="E102" s="4">
        <v>530000</v>
      </c>
    </row>
    <row r="103" spans="1:5" x14ac:dyDescent="0.2">
      <c r="A103" t="s">
        <v>13</v>
      </c>
      <c r="B103" s="3" t="s">
        <v>7</v>
      </c>
      <c r="C103" s="3" t="s">
        <v>5</v>
      </c>
      <c r="D103" s="3">
        <v>50</v>
      </c>
      <c r="E103" s="4">
        <v>490000</v>
      </c>
    </row>
    <row r="104" spans="1:5" x14ac:dyDescent="0.2">
      <c r="A104" t="s">
        <v>13</v>
      </c>
      <c r="B104" s="3" t="s">
        <v>7</v>
      </c>
      <c r="C104" s="3" t="s">
        <v>6</v>
      </c>
      <c r="D104" s="3">
        <v>46</v>
      </c>
      <c r="E104" s="4">
        <v>355000</v>
      </c>
    </row>
    <row r="105" spans="1:5" x14ac:dyDescent="0.2">
      <c r="A105" t="s">
        <v>12</v>
      </c>
      <c r="B105" s="3" t="s">
        <v>4</v>
      </c>
      <c r="C105" s="3" t="s">
        <v>5</v>
      </c>
      <c r="D105" s="3">
        <v>21</v>
      </c>
      <c r="E105" s="4">
        <v>135000</v>
      </c>
    </row>
    <row r="106" spans="1:5" x14ac:dyDescent="0.2">
      <c r="A106" t="s">
        <v>13</v>
      </c>
      <c r="B106" s="3" t="s">
        <v>7</v>
      </c>
      <c r="C106" s="3" t="s">
        <v>5</v>
      </c>
      <c r="D106" s="3">
        <v>21</v>
      </c>
      <c r="E106" s="4">
        <v>125000</v>
      </c>
    </row>
    <row r="107" spans="1:5" x14ac:dyDescent="0.2">
      <c r="A107" t="s">
        <v>13</v>
      </c>
      <c r="B107" s="3" t="s">
        <v>7</v>
      </c>
      <c r="C107" s="3" t="s">
        <v>8</v>
      </c>
      <c r="D107" s="3">
        <v>56</v>
      </c>
      <c r="E107" s="4">
        <v>220000</v>
      </c>
    </row>
    <row r="108" spans="1:5" x14ac:dyDescent="0.2">
      <c r="A108" t="s">
        <v>12</v>
      </c>
      <c r="B108" s="3" t="s">
        <v>4</v>
      </c>
      <c r="C108" s="3" t="s">
        <v>5</v>
      </c>
      <c r="D108" s="3">
        <v>51</v>
      </c>
      <c r="E108" s="4">
        <v>505000</v>
      </c>
    </row>
    <row r="109" spans="1:5" x14ac:dyDescent="0.2">
      <c r="A109" t="s">
        <v>12</v>
      </c>
      <c r="B109" s="3" t="s">
        <v>4</v>
      </c>
      <c r="C109" s="3" t="s">
        <v>6</v>
      </c>
      <c r="D109" s="3">
        <v>44</v>
      </c>
      <c r="E109" s="4">
        <v>350000</v>
      </c>
    </row>
    <row r="110" spans="1:5" x14ac:dyDescent="0.2">
      <c r="A110" t="s">
        <v>13</v>
      </c>
      <c r="B110" s="3" t="s">
        <v>7</v>
      </c>
      <c r="C110" s="3" t="s">
        <v>8</v>
      </c>
      <c r="D110" s="3">
        <v>49</v>
      </c>
      <c r="E110" s="4">
        <v>190000</v>
      </c>
    </row>
    <row r="111" spans="1:5" x14ac:dyDescent="0.2">
      <c r="A111" t="s">
        <v>12</v>
      </c>
      <c r="B111" s="3" t="s">
        <v>4</v>
      </c>
      <c r="C111" s="3" t="s">
        <v>6</v>
      </c>
      <c r="D111" s="3">
        <v>54</v>
      </c>
      <c r="E111" s="4">
        <v>445000</v>
      </c>
    </row>
    <row r="112" spans="1:5" x14ac:dyDescent="0.2">
      <c r="A112" t="s">
        <v>12</v>
      </c>
      <c r="B112" s="3" t="s">
        <v>4</v>
      </c>
      <c r="C112" s="3" t="s">
        <v>6</v>
      </c>
      <c r="D112" s="3">
        <v>32</v>
      </c>
      <c r="E112" s="4">
        <v>225000</v>
      </c>
    </row>
    <row r="113" spans="1:5" x14ac:dyDescent="0.2">
      <c r="A113" t="s">
        <v>13</v>
      </c>
      <c r="B113" s="3" t="s">
        <v>7</v>
      </c>
      <c r="C113" s="3" t="s">
        <v>5</v>
      </c>
      <c r="D113" s="3">
        <v>56</v>
      </c>
      <c r="E113" s="4">
        <v>550000</v>
      </c>
    </row>
    <row r="114" spans="1:5" x14ac:dyDescent="0.2">
      <c r="A114" t="s">
        <v>12</v>
      </c>
      <c r="B114" s="3" t="s">
        <v>4</v>
      </c>
      <c r="C114" s="3" t="s">
        <v>8</v>
      </c>
      <c r="D114" s="3">
        <v>31</v>
      </c>
      <c r="E114" s="4">
        <v>100000</v>
      </c>
    </row>
    <row r="115" spans="1:5" x14ac:dyDescent="0.2">
      <c r="A115" t="s">
        <v>13</v>
      </c>
      <c r="B115" s="3" t="s">
        <v>7</v>
      </c>
      <c r="C115" s="3" t="s">
        <v>8</v>
      </c>
      <c r="D115" s="3">
        <v>25</v>
      </c>
      <c r="E115" s="4">
        <v>70000</v>
      </c>
    </row>
    <row r="116" spans="1:5" x14ac:dyDescent="0.2">
      <c r="A116" t="s">
        <v>12</v>
      </c>
      <c r="B116" s="3" t="s">
        <v>4</v>
      </c>
      <c r="C116" s="3" t="s">
        <v>8</v>
      </c>
      <c r="D116" s="3">
        <v>30</v>
      </c>
      <c r="E116" s="4">
        <v>95000</v>
      </c>
    </row>
    <row r="117" spans="1:5" x14ac:dyDescent="0.2">
      <c r="A117" t="s">
        <v>12</v>
      </c>
      <c r="B117" s="3" t="s">
        <v>4</v>
      </c>
      <c r="C117" s="3" t="s">
        <v>6</v>
      </c>
      <c r="D117" s="3">
        <v>50</v>
      </c>
      <c r="E117" s="4">
        <v>400000</v>
      </c>
    </row>
    <row r="118" spans="1:5" x14ac:dyDescent="0.2">
      <c r="A118" t="s">
        <v>12</v>
      </c>
      <c r="B118" s="3" t="s">
        <v>4</v>
      </c>
      <c r="C118" s="3" t="s">
        <v>6</v>
      </c>
      <c r="D118" s="3">
        <v>25</v>
      </c>
      <c r="E118" s="4">
        <v>160000</v>
      </c>
    </row>
    <row r="119" spans="1:5" x14ac:dyDescent="0.2">
      <c r="A119" t="s">
        <v>13</v>
      </c>
      <c r="B119" s="3" t="s">
        <v>7</v>
      </c>
      <c r="C119" s="3" t="s">
        <v>5</v>
      </c>
      <c r="D119" s="3">
        <v>24</v>
      </c>
      <c r="E119" s="4">
        <v>170000</v>
      </c>
    </row>
    <row r="120" spans="1:5" x14ac:dyDescent="0.2">
      <c r="A120" t="s">
        <v>12</v>
      </c>
      <c r="B120" s="3" t="s">
        <v>4</v>
      </c>
      <c r="C120" s="3" t="s">
        <v>5</v>
      </c>
      <c r="D120" s="3">
        <v>27</v>
      </c>
      <c r="E120" s="4">
        <v>205000</v>
      </c>
    </row>
    <row r="121" spans="1:5" x14ac:dyDescent="0.2">
      <c r="A121" t="s">
        <v>12</v>
      </c>
      <c r="B121" s="3" t="s">
        <v>4</v>
      </c>
      <c r="C121" s="3" t="s">
        <v>5</v>
      </c>
      <c r="D121" s="3">
        <v>20</v>
      </c>
      <c r="E121" s="4">
        <v>115000</v>
      </c>
    </row>
    <row r="122" spans="1:5" x14ac:dyDescent="0.2">
      <c r="A122" t="s">
        <v>12</v>
      </c>
      <c r="B122" s="3" t="s">
        <v>4</v>
      </c>
      <c r="C122" s="3" t="s">
        <v>6</v>
      </c>
      <c r="D122" s="3">
        <v>54</v>
      </c>
      <c r="E122" s="4">
        <v>435000</v>
      </c>
    </row>
    <row r="123" spans="1:5" x14ac:dyDescent="0.2">
      <c r="A123" t="s">
        <v>12</v>
      </c>
      <c r="B123" s="3" t="s">
        <v>4</v>
      </c>
      <c r="C123" s="3" t="s">
        <v>6</v>
      </c>
      <c r="D123" s="3">
        <v>35</v>
      </c>
      <c r="E123" s="4">
        <v>260000</v>
      </c>
    </row>
    <row r="124" spans="1:5" x14ac:dyDescent="0.2">
      <c r="A124" t="s">
        <v>12</v>
      </c>
      <c r="B124" s="3" t="s">
        <v>4</v>
      </c>
      <c r="C124" s="3" t="s">
        <v>6</v>
      </c>
      <c r="D124" s="3">
        <v>54</v>
      </c>
      <c r="E124" s="4">
        <v>435000</v>
      </c>
    </row>
    <row r="125" spans="1:5" x14ac:dyDescent="0.2">
      <c r="A125" t="s">
        <v>11</v>
      </c>
      <c r="B125" s="3" t="s">
        <v>4</v>
      </c>
      <c r="C125" s="3" t="s">
        <v>8</v>
      </c>
      <c r="D125" s="3">
        <v>58</v>
      </c>
      <c r="E125" s="4">
        <v>230000</v>
      </c>
    </row>
    <row r="126" spans="1:5" x14ac:dyDescent="0.2">
      <c r="A126" t="s">
        <v>11</v>
      </c>
      <c r="B126" s="3" t="s">
        <v>4</v>
      </c>
      <c r="C126" s="3" t="s">
        <v>8</v>
      </c>
      <c r="D126" s="3">
        <v>55</v>
      </c>
      <c r="E126" s="4">
        <v>220000</v>
      </c>
    </row>
    <row r="127" spans="1:5" x14ac:dyDescent="0.2">
      <c r="A127" t="s">
        <v>11</v>
      </c>
      <c r="B127" s="3" t="s">
        <v>4</v>
      </c>
      <c r="C127" s="3" t="s">
        <v>6</v>
      </c>
      <c r="D127" s="3">
        <v>43</v>
      </c>
      <c r="E127" s="4">
        <v>340000</v>
      </c>
    </row>
    <row r="128" spans="1:5" x14ac:dyDescent="0.2">
      <c r="A128" t="s">
        <v>13</v>
      </c>
      <c r="B128" s="3" t="s">
        <v>7</v>
      </c>
      <c r="C128" s="3" t="s">
        <v>6</v>
      </c>
      <c r="D128" s="3">
        <v>47</v>
      </c>
      <c r="E128" s="4">
        <v>365000</v>
      </c>
    </row>
    <row r="129" spans="1:5" x14ac:dyDescent="0.2">
      <c r="A129" t="s">
        <v>11</v>
      </c>
      <c r="B129" s="3" t="s">
        <v>4</v>
      </c>
      <c r="C129" s="3" t="s">
        <v>8</v>
      </c>
      <c r="D129" s="3">
        <v>37</v>
      </c>
      <c r="E129" s="4">
        <v>125000</v>
      </c>
    </row>
    <row r="130" spans="1:5" x14ac:dyDescent="0.2">
      <c r="A130" t="s">
        <v>13</v>
      </c>
      <c r="B130" s="3" t="s">
        <v>7</v>
      </c>
      <c r="C130" s="3" t="s">
        <v>6</v>
      </c>
      <c r="D130" s="3">
        <v>50</v>
      </c>
      <c r="E130" s="4">
        <v>405000</v>
      </c>
    </row>
    <row r="131" spans="1:5" x14ac:dyDescent="0.2">
      <c r="A131" t="s">
        <v>13</v>
      </c>
      <c r="B131" s="3" t="s">
        <v>7</v>
      </c>
      <c r="C131" s="3" t="s">
        <v>8</v>
      </c>
      <c r="D131" s="3">
        <v>57</v>
      </c>
      <c r="E131" s="4">
        <v>225000</v>
      </c>
    </row>
    <row r="132" spans="1:5" x14ac:dyDescent="0.2">
      <c r="A132" t="s">
        <v>11</v>
      </c>
      <c r="B132" s="3" t="s">
        <v>4</v>
      </c>
      <c r="C132" s="3" t="s">
        <v>8</v>
      </c>
      <c r="D132" s="3">
        <v>39</v>
      </c>
      <c r="E132" s="4">
        <v>135000</v>
      </c>
    </row>
    <row r="133" spans="1:5" x14ac:dyDescent="0.2">
      <c r="A133" t="s">
        <v>11</v>
      </c>
      <c r="B133" s="3" t="s">
        <v>4</v>
      </c>
      <c r="C133" s="3" t="s">
        <v>6</v>
      </c>
      <c r="D133" s="3">
        <v>47</v>
      </c>
      <c r="E133" s="4">
        <v>375000</v>
      </c>
    </row>
    <row r="134" spans="1:5" x14ac:dyDescent="0.2">
      <c r="A134" t="s">
        <v>13</v>
      </c>
      <c r="B134" s="3" t="s">
        <v>7</v>
      </c>
      <c r="C134" s="3" t="s">
        <v>5</v>
      </c>
      <c r="D134" s="3">
        <v>21</v>
      </c>
      <c r="E134" s="4">
        <v>135000</v>
      </c>
    </row>
    <row r="135" spans="1:5" x14ac:dyDescent="0.2">
      <c r="A135" t="s">
        <v>13</v>
      </c>
      <c r="B135" s="3" t="s">
        <v>7</v>
      </c>
      <c r="C135" s="3" t="s">
        <v>5</v>
      </c>
      <c r="D135" s="3">
        <v>40</v>
      </c>
      <c r="E135" s="4">
        <v>375000</v>
      </c>
    </row>
    <row r="136" spans="1:5" x14ac:dyDescent="0.2">
      <c r="A136" t="s">
        <v>13</v>
      </c>
      <c r="B136" s="3" t="s">
        <v>7</v>
      </c>
      <c r="C136" s="3" t="s">
        <v>5</v>
      </c>
      <c r="D136" s="3">
        <v>58</v>
      </c>
      <c r="E136" s="4">
        <v>570000</v>
      </c>
    </row>
    <row r="137" spans="1:5" x14ac:dyDescent="0.2">
      <c r="A137" t="s">
        <v>13</v>
      </c>
      <c r="B137" s="3" t="s">
        <v>7</v>
      </c>
      <c r="C137" s="3" t="s">
        <v>6</v>
      </c>
      <c r="D137" s="3">
        <v>24</v>
      </c>
      <c r="E137" s="4">
        <v>145000</v>
      </c>
    </row>
    <row r="138" spans="1:5" x14ac:dyDescent="0.2">
      <c r="A138" t="s">
        <v>13</v>
      </c>
      <c r="B138" s="3" t="s">
        <v>7</v>
      </c>
      <c r="C138" s="3" t="s">
        <v>6</v>
      </c>
      <c r="D138" s="3">
        <v>59</v>
      </c>
      <c r="E138" s="4">
        <v>500000</v>
      </c>
    </row>
    <row r="139" spans="1:5" x14ac:dyDescent="0.2">
      <c r="A139" t="s">
        <v>13</v>
      </c>
      <c r="B139" s="3" t="s">
        <v>7</v>
      </c>
      <c r="C139" s="3" t="s">
        <v>6</v>
      </c>
      <c r="D139" s="3">
        <v>61</v>
      </c>
      <c r="E139" s="4">
        <v>520000</v>
      </c>
    </row>
    <row r="140" spans="1:5" x14ac:dyDescent="0.2">
      <c r="A140" t="s">
        <v>11</v>
      </c>
      <c r="B140" s="3" t="s">
        <v>4</v>
      </c>
      <c r="C140" s="3" t="s">
        <v>5</v>
      </c>
      <c r="D140" s="3">
        <v>20</v>
      </c>
      <c r="E140" s="4">
        <v>110000</v>
      </c>
    </row>
    <row r="141" spans="1:5" x14ac:dyDescent="0.2">
      <c r="A141" t="s">
        <v>11</v>
      </c>
      <c r="B141" s="3" t="s">
        <v>4</v>
      </c>
      <c r="C141" s="3" t="s">
        <v>5</v>
      </c>
      <c r="D141" s="3">
        <v>46</v>
      </c>
      <c r="E141" s="4">
        <v>430000</v>
      </c>
    </row>
    <row r="142" spans="1:5" x14ac:dyDescent="0.2">
      <c r="A142" t="s">
        <v>11</v>
      </c>
      <c r="B142" s="3" t="s">
        <v>4</v>
      </c>
      <c r="C142" s="3" t="s">
        <v>6</v>
      </c>
      <c r="D142" s="3">
        <v>45</v>
      </c>
      <c r="E142" s="4">
        <v>360000</v>
      </c>
    </row>
    <row r="143" spans="1:5" x14ac:dyDescent="0.2">
      <c r="A143" t="s">
        <v>11</v>
      </c>
      <c r="B143" s="3" t="s">
        <v>4</v>
      </c>
      <c r="C143" s="3" t="s">
        <v>8</v>
      </c>
      <c r="D143" s="3">
        <v>41</v>
      </c>
      <c r="E143" s="4">
        <v>145000</v>
      </c>
    </row>
    <row r="144" spans="1:5" x14ac:dyDescent="0.2">
      <c r="A144" t="s">
        <v>13</v>
      </c>
      <c r="B144" s="3" t="s">
        <v>7</v>
      </c>
      <c r="C144" s="3" t="s">
        <v>5</v>
      </c>
      <c r="D144" s="3">
        <v>60</v>
      </c>
      <c r="E144" s="4">
        <v>610000</v>
      </c>
    </row>
    <row r="145" spans="1:16" x14ac:dyDescent="0.2">
      <c r="A145" t="s">
        <v>13</v>
      </c>
      <c r="B145" s="3" t="s">
        <v>7</v>
      </c>
      <c r="C145" s="3" t="s">
        <v>5</v>
      </c>
      <c r="D145" s="3">
        <v>61</v>
      </c>
      <c r="E145" s="4">
        <v>615000</v>
      </c>
    </row>
    <row r="146" spans="1:16" x14ac:dyDescent="0.2">
      <c r="A146" t="s">
        <v>11</v>
      </c>
      <c r="B146" s="3" t="s">
        <v>4</v>
      </c>
      <c r="C146" s="3" t="s">
        <v>6</v>
      </c>
      <c r="D146" s="3">
        <v>40</v>
      </c>
      <c r="E146" s="4">
        <v>305000</v>
      </c>
    </row>
    <row r="147" spans="1:16" x14ac:dyDescent="0.2">
      <c r="A147" t="s">
        <v>11</v>
      </c>
      <c r="B147" s="3" t="s">
        <v>4</v>
      </c>
      <c r="C147" s="3" t="s">
        <v>8</v>
      </c>
      <c r="D147" s="3">
        <v>27</v>
      </c>
      <c r="E147" s="4">
        <v>80000</v>
      </c>
    </row>
    <row r="148" spans="1:16" x14ac:dyDescent="0.2">
      <c r="A148" t="s">
        <v>11</v>
      </c>
      <c r="B148" s="3" t="s">
        <v>4</v>
      </c>
      <c r="C148" s="3" t="s">
        <v>5</v>
      </c>
      <c r="D148" s="3">
        <v>43</v>
      </c>
      <c r="E148" s="4">
        <v>400000</v>
      </c>
    </row>
    <row r="149" spans="1:16" x14ac:dyDescent="0.2">
      <c r="A149" t="s">
        <v>13</v>
      </c>
      <c r="B149" s="3" t="s">
        <v>7</v>
      </c>
      <c r="C149" s="3" t="s">
        <v>8</v>
      </c>
      <c r="D149" s="3">
        <v>33</v>
      </c>
      <c r="E149" s="4">
        <v>110000</v>
      </c>
    </row>
    <row r="150" spans="1:16" x14ac:dyDescent="0.2">
      <c r="A150" t="s">
        <v>11</v>
      </c>
      <c r="B150" s="3" t="s">
        <v>4</v>
      </c>
      <c r="C150" s="3" t="s">
        <v>8</v>
      </c>
      <c r="D150" s="3">
        <v>52</v>
      </c>
      <c r="E150" s="4">
        <v>200000</v>
      </c>
    </row>
    <row r="151" spans="1:16" x14ac:dyDescent="0.2">
      <c r="A151" t="s">
        <v>11</v>
      </c>
      <c r="B151" s="3" t="s">
        <v>4</v>
      </c>
      <c r="C151" s="3" t="s">
        <v>5</v>
      </c>
      <c r="D151" s="3">
        <v>46</v>
      </c>
      <c r="E151" s="4">
        <v>425000</v>
      </c>
    </row>
    <row r="152" spans="1:16" x14ac:dyDescent="0.2">
      <c r="A152" t="s">
        <v>11</v>
      </c>
      <c r="B152" s="3" t="s">
        <v>4</v>
      </c>
      <c r="C152" s="3" t="s">
        <v>8</v>
      </c>
      <c r="D152" s="3">
        <v>57</v>
      </c>
      <c r="E152" s="4">
        <v>230000</v>
      </c>
    </row>
    <row r="153" spans="1:16" x14ac:dyDescent="0.2">
      <c r="A153" t="s">
        <v>11</v>
      </c>
      <c r="B153" s="3" t="s">
        <v>4</v>
      </c>
      <c r="C153" s="3" t="s">
        <v>8</v>
      </c>
      <c r="D153" s="3">
        <v>54</v>
      </c>
      <c r="E153" s="4">
        <v>210000</v>
      </c>
    </row>
    <row r="154" spans="1:16" x14ac:dyDescent="0.2">
      <c r="A154" t="s">
        <v>13</v>
      </c>
      <c r="B154" s="3" t="s">
        <v>7</v>
      </c>
      <c r="C154" s="3" t="s">
        <v>6</v>
      </c>
      <c r="D154" s="3">
        <v>26</v>
      </c>
      <c r="E154" s="4">
        <v>170000</v>
      </c>
      <c r="L154" s="110" t="s">
        <v>75</v>
      </c>
      <c r="M154" s="110" t="s">
        <v>75</v>
      </c>
      <c r="N154" s="110" t="s">
        <v>1</v>
      </c>
      <c r="O154" s="110" t="s">
        <v>2</v>
      </c>
      <c r="P154" s="111" t="s">
        <v>3</v>
      </c>
    </row>
    <row r="155" spans="1:16" x14ac:dyDescent="0.2">
      <c r="A155" t="s">
        <v>11</v>
      </c>
      <c r="B155" s="3" t="s">
        <v>4</v>
      </c>
      <c r="C155" s="3" t="s">
        <v>5</v>
      </c>
      <c r="D155" s="3">
        <v>57</v>
      </c>
      <c r="E155" s="4">
        <v>575000</v>
      </c>
      <c r="L155" t="s">
        <v>13</v>
      </c>
      <c r="M155" s="3" t="s">
        <v>7</v>
      </c>
      <c r="N155" s="3" t="s">
        <v>8</v>
      </c>
      <c r="O155" s="3">
        <v>25</v>
      </c>
      <c r="P155" s="4">
        <v>70000</v>
      </c>
    </row>
    <row r="156" spans="1:16" x14ac:dyDescent="0.2">
      <c r="A156" t="s">
        <v>13</v>
      </c>
      <c r="B156" s="3" t="s">
        <v>7</v>
      </c>
      <c r="C156" s="3" t="s">
        <v>5</v>
      </c>
      <c r="D156" s="3">
        <v>35</v>
      </c>
      <c r="E156" s="4">
        <v>305000</v>
      </c>
      <c r="L156" t="s">
        <v>13</v>
      </c>
      <c r="M156" s="3" t="s">
        <v>7</v>
      </c>
      <c r="N156" s="3" t="s">
        <v>8</v>
      </c>
      <c r="O156" s="3">
        <v>33</v>
      </c>
      <c r="P156" s="4">
        <v>110000</v>
      </c>
    </row>
    <row r="157" spans="1:16" x14ac:dyDescent="0.2">
      <c r="A157" t="s">
        <v>11</v>
      </c>
      <c r="B157" s="3" t="s">
        <v>4</v>
      </c>
      <c r="C157" s="3" t="s">
        <v>8</v>
      </c>
      <c r="D157" s="3">
        <v>50</v>
      </c>
      <c r="E157" s="4">
        <v>195000</v>
      </c>
      <c r="L157" t="s">
        <v>13</v>
      </c>
      <c r="M157" s="3" t="s">
        <v>7</v>
      </c>
      <c r="N157" s="3" t="s">
        <v>6</v>
      </c>
      <c r="O157" s="3">
        <v>26</v>
      </c>
      <c r="P157" s="4">
        <v>170000</v>
      </c>
    </row>
    <row r="158" spans="1:16" x14ac:dyDescent="0.2">
      <c r="A158" t="s">
        <v>11</v>
      </c>
      <c r="B158" s="3" t="s">
        <v>4</v>
      </c>
      <c r="C158" s="3" t="s">
        <v>5</v>
      </c>
      <c r="D158" s="3">
        <v>50</v>
      </c>
      <c r="E158" s="4">
        <v>480000</v>
      </c>
    </row>
    <row r="159" spans="1:16" x14ac:dyDescent="0.2">
      <c r="A159" t="s">
        <v>13</v>
      </c>
      <c r="B159" s="3" t="s">
        <v>7</v>
      </c>
      <c r="C159" s="3" t="s">
        <v>6</v>
      </c>
      <c r="D159" s="3">
        <v>38</v>
      </c>
      <c r="E159" s="4">
        <v>285000</v>
      </c>
    </row>
    <row r="160" spans="1:16" x14ac:dyDescent="0.2">
      <c r="A160" t="s">
        <v>11</v>
      </c>
      <c r="B160" s="3" t="s">
        <v>4</v>
      </c>
      <c r="C160" s="3" t="s">
        <v>5</v>
      </c>
      <c r="D160" s="3">
        <v>27</v>
      </c>
      <c r="E160" s="4">
        <v>210000</v>
      </c>
    </row>
    <row r="161" spans="1:5" x14ac:dyDescent="0.2">
      <c r="A161" t="s">
        <v>13</v>
      </c>
      <c r="B161" s="3" t="s">
        <v>7</v>
      </c>
      <c r="C161" s="3" t="s">
        <v>5</v>
      </c>
      <c r="D161" s="3">
        <v>23</v>
      </c>
      <c r="E161" s="4">
        <v>160000</v>
      </c>
    </row>
    <row r="162" spans="1:5" x14ac:dyDescent="0.2">
      <c r="A162" t="s">
        <v>13</v>
      </c>
      <c r="B162" s="3" t="s">
        <v>7</v>
      </c>
      <c r="C162" s="3" t="s">
        <v>8</v>
      </c>
      <c r="D162" s="3">
        <v>41</v>
      </c>
      <c r="E162" s="4">
        <v>145000</v>
      </c>
    </row>
    <row r="163" spans="1:5" x14ac:dyDescent="0.2">
      <c r="A163" t="s">
        <v>13</v>
      </c>
      <c r="B163" s="3" t="s">
        <v>7</v>
      </c>
      <c r="C163" s="3" t="s">
        <v>5</v>
      </c>
      <c r="D163" s="3">
        <v>41</v>
      </c>
      <c r="E163" s="4">
        <v>385000</v>
      </c>
    </row>
    <row r="164" spans="1:5" x14ac:dyDescent="0.2">
      <c r="A164" t="s">
        <v>13</v>
      </c>
      <c r="B164" s="3" t="s">
        <v>7</v>
      </c>
      <c r="C164" s="3" t="s">
        <v>5</v>
      </c>
      <c r="D164" s="3">
        <v>40</v>
      </c>
      <c r="E164" s="4">
        <v>360000</v>
      </c>
    </row>
    <row r="165" spans="1:5" x14ac:dyDescent="0.2">
      <c r="A165" t="s">
        <v>11</v>
      </c>
      <c r="B165" s="3" t="s">
        <v>4</v>
      </c>
      <c r="C165" s="3" t="s">
        <v>8</v>
      </c>
      <c r="D165" s="3">
        <v>46</v>
      </c>
      <c r="E165" s="4">
        <v>175000</v>
      </c>
    </row>
    <row r="166" spans="1:5" x14ac:dyDescent="0.2">
      <c r="A166" t="s">
        <v>11</v>
      </c>
      <c r="B166" s="3" t="s">
        <v>4</v>
      </c>
      <c r="C166" s="3" t="s">
        <v>8</v>
      </c>
      <c r="D166" s="3">
        <v>31</v>
      </c>
      <c r="E166" s="4">
        <v>95000</v>
      </c>
    </row>
    <row r="167" spans="1:5" x14ac:dyDescent="0.2">
      <c r="A167" t="s">
        <v>11</v>
      </c>
      <c r="B167" s="3" t="s">
        <v>4</v>
      </c>
      <c r="C167" s="3" t="s">
        <v>5</v>
      </c>
      <c r="D167" s="3">
        <v>56</v>
      </c>
      <c r="E167" s="4">
        <v>565000</v>
      </c>
    </row>
    <row r="168" spans="1:5" x14ac:dyDescent="0.2">
      <c r="A168" t="s">
        <v>11</v>
      </c>
      <c r="B168" s="3" t="s">
        <v>4</v>
      </c>
      <c r="C168" s="3" t="s">
        <v>5</v>
      </c>
      <c r="D168" s="3">
        <v>55</v>
      </c>
      <c r="E168" s="4">
        <v>550000</v>
      </c>
    </row>
    <row r="169" spans="1:5" x14ac:dyDescent="0.2">
      <c r="A169" t="s">
        <v>11</v>
      </c>
      <c r="B169" s="3" t="s">
        <v>4</v>
      </c>
      <c r="C169" s="3" t="s">
        <v>8</v>
      </c>
      <c r="D169" s="3">
        <v>33</v>
      </c>
      <c r="E169" s="4">
        <v>110000</v>
      </c>
    </row>
    <row r="170" spans="1:5" x14ac:dyDescent="0.2">
      <c r="A170" t="s">
        <v>13</v>
      </c>
      <c r="B170" s="3" t="s">
        <v>7</v>
      </c>
      <c r="C170" s="3" t="s">
        <v>8</v>
      </c>
      <c r="D170" s="3">
        <v>52</v>
      </c>
      <c r="E170" s="4">
        <v>200000</v>
      </c>
    </row>
    <row r="171" spans="1:5" x14ac:dyDescent="0.2">
      <c r="A171" t="s">
        <v>11</v>
      </c>
      <c r="B171" s="3" t="s">
        <v>4</v>
      </c>
      <c r="C171" s="3" t="s">
        <v>5</v>
      </c>
      <c r="D171" s="3">
        <v>20</v>
      </c>
      <c r="E171" s="4">
        <v>120000</v>
      </c>
    </row>
    <row r="172" spans="1:5" x14ac:dyDescent="0.2">
      <c r="A172" t="s">
        <v>12</v>
      </c>
      <c r="B172" s="3" t="s">
        <v>4</v>
      </c>
      <c r="C172" s="3" t="s">
        <v>5</v>
      </c>
      <c r="D172" s="3">
        <v>61</v>
      </c>
      <c r="E172" s="4">
        <v>610000</v>
      </c>
    </row>
    <row r="173" spans="1:5" x14ac:dyDescent="0.2">
      <c r="A173" t="s">
        <v>13</v>
      </c>
      <c r="B173" s="3" t="s">
        <v>7</v>
      </c>
      <c r="C173" s="3" t="s">
        <v>6</v>
      </c>
      <c r="D173" s="3">
        <v>60</v>
      </c>
      <c r="E173" s="4">
        <v>495000</v>
      </c>
    </row>
    <row r="174" spans="1:5" x14ac:dyDescent="0.2">
      <c r="A174" t="s">
        <v>11</v>
      </c>
      <c r="B174" s="3" t="s">
        <v>4</v>
      </c>
      <c r="C174" s="3" t="s">
        <v>6</v>
      </c>
      <c r="D174" s="3">
        <v>43</v>
      </c>
      <c r="E174" s="4">
        <v>340000</v>
      </c>
    </row>
    <row r="175" spans="1:5" x14ac:dyDescent="0.2">
      <c r="A175" t="s">
        <v>13</v>
      </c>
      <c r="B175" s="3" t="s">
        <v>7</v>
      </c>
      <c r="C175" s="3" t="s">
        <v>5</v>
      </c>
      <c r="D175" s="3">
        <v>31</v>
      </c>
      <c r="E175" s="4">
        <v>260000</v>
      </c>
    </row>
    <row r="176" spans="1:5" x14ac:dyDescent="0.2">
      <c r="A176" t="s">
        <v>13</v>
      </c>
      <c r="B176" s="3" t="s">
        <v>7</v>
      </c>
      <c r="C176" s="3" t="s">
        <v>5</v>
      </c>
      <c r="D176" s="3">
        <v>22</v>
      </c>
      <c r="E176" s="4">
        <v>135000</v>
      </c>
    </row>
    <row r="177" spans="1:16" x14ac:dyDescent="0.2">
      <c r="A177" t="s">
        <v>13</v>
      </c>
      <c r="B177" s="3" t="s">
        <v>7</v>
      </c>
      <c r="C177" s="3" t="s">
        <v>6</v>
      </c>
      <c r="D177" s="3">
        <v>64</v>
      </c>
      <c r="E177" s="4">
        <v>550000</v>
      </c>
    </row>
    <row r="178" spans="1:16" x14ac:dyDescent="0.2">
      <c r="A178" t="s">
        <v>11</v>
      </c>
      <c r="B178" s="3" t="s">
        <v>4</v>
      </c>
      <c r="C178" s="3" t="s">
        <v>8</v>
      </c>
      <c r="D178" s="3">
        <v>53</v>
      </c>
      <c r="E178" s="4">
        <v>210000</v>
      </c>
    </row>
    <row r="179" spans="1:16" x14ac:dyDescent="0.2">
      <c r="A179" t="s">
        <v>11</v>
      </c>
      <c r="B179" s="3" t="s">
        <v>4</v>
      </c>
      <c r="C179" s="3" t="s">
        <v>8</v>
      </c>
      <c r="D179" s="3">
        <v>38</v>
      </c>
      <c r="E179" s="4">
        <v>135000</v>
      </c>
    </row>
    <row r="180" spans="1:16" x14ac:dyDescent="0.2">
      <c r="A180" t="s">
        <v>13</v>
      </c>
      <c r="B180" s="3" t="s">
        <v>7</v>
      </c>
      <c r="C180" s="3" t="s">
        <v>5</v>
      </c>
      <c r="D180" s="3">
        <v>28</v>
      </c>
      <c r="E180" s="4">
        <v>230000</v>
      </c>
    </row>
    <row r="181" spans="1:16" x14ac:dyDescent="0.2">
      <c r="A181" t="s">
        <v>11</v>
      </c>
      <c r="B181" s="3" t="s">
        <v>4</v>
      </c>
      <c r="C181" s="3" t="s">
        <v>5</v>
      </c>
      <c r="D181" s="3">
        <v>42</v>
      </c>
      <c r="E181" s="4">
        <v>395000</v>
      </c>
    </row>
    <row r="182" spans="1:16" x14ac:dyDescent="0.2">
      <c r="A182" t="s">
        <v>11</v>
      </c>
      <c r="B182" s="3" t="s">
        <v>4</v>
      </c>
      <c r="C182" s="3" t="s">
        <v>6</v>
      </c>
      <c r="D182" s="3">
        <v>35</v>
      </c>
      <c r="E182" s="4">
        <v>245000</v>
      </c>
    </row>
    <row r="183" spans="1:16" x14ac:dyDescent="0.2">
      <c r="A183" t="s">
        <v>11</v>
      </c>
      <c r="B183" s="3" t="s">
        <v>4</v>
      </c>
      <c r="C183" s="3" t="s">
        <v>5</v>
      </c>
      <c r="D183" s="3">
        <v>48</v>
      </c>
      <c r="E183" s="4">
        <v>465000</v>
      </c>
    </row>
    <row r="184" spans="1:16" x14ac:dyDescent="0.2">
      <c r="A184" t="s">
        <v>11</v>
      </c>
      <c r="B184" s="3" t="s">
        <v>4</v>
      </c>
      <c r="C184" s="3" t="s">
        <v>8</v>
      </c>
      <c r="D184" s="3">
        <v>53</v>
      </c>
      <c r="E184" s="4">
        <v>210000</v>
      </c>
    </row>
    <row r="185" spans="1:16" ht="15.75" thickBot="1" x14ac:dyDescent="0.25">
      <c r="A185" t="s">
        <v>13</v>
      </c>
      <c r="B185" s="5" t="s">
        <v>7</v>
      </c>
      <c r="C185" s="5" t="s">
        <v>5</v>
      </c>
      <c r="D185" s="5">
        <v>32</v>
      </c>
      <c r="E185" s="4">
        <v>270000</v>
      </c>
    </row>
    <row r="186" spans="1:16" x14ac:dyDescent="0.2">
      <c r="L186" s="112" t="s">
        <v>13</v>
      </c>
      <c r="M186" s="113" t="s">
        <v>7</v>
      </c>
      <c r="N186" s="113" t="s">
        <v>8</v>
      </c>
      <c r="O186" s="113">
        <v>25</v>
      </c>
      <c r="P186" s="114">
        <v>70000</v>
      </c>
    </row>
    <row r="187" spans="1:16" x14ac:dyDescent="0.2">
      <c r="L187" s="112" t="s">
        <v>13</v>
      </c>
      <c r="M187" s="113" t="s">
        <v>7</v>
      </c>
      <c r="N187" s="113" t="s">
        <v>8</v>
      </c>
      <c r="O187" s="113">
        <v>33</v>
      </c>
      <c r="P187" s="114">
        <v>110000</v>
      </c>
    </row>
    <row r="188" spans="1:16" x14ac:dyDescent="0.2">
      <c r="L188" s="112" t="s">
        <v>13</v>
      </c>
      <c r="M188" s="113" t="s">
        <v>7</v>
      </c>
      <c r="N188" s="113" t="s">
        <v>6</v>
      </c>
      <c r="O188" s="113">
        <v>26</v>
      </c>
      <c r="P188" s="114">
        <v>170000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K9:O25"/>
  <sheetViews>
    <sheetView tabSelected="1" workbookViewId="0">
      <selection activeCell="I8" sqref="I8"/>
    </sheetView>
  </sheetViews>
  <sheetFormatPr defaultRowHeight="15" x14ac:dyDescent="0.2"/>
  <cols>
    <col min="15" max="15" width="11.6640625" customWidth="1"/>
  </cols>
  <sheetData>
    <row r="9" spans="11:15" x14ac:dyDescent="0.2">
      <c r="K9" s="110" t="s">
        <v>75</v>
      </c>
      <c r="L9" s="110" t="s">
        <v>75</v>
      </c>
      <c r="M9" s="110" t="s">
        <v>1</v>
      </c>
      <c r="N9" s="110" t="s">
        <v>2</v>
      </c>
      <c r="O9" s="111" t="s">
        <v>3</v>
      </c>
    </row>
    <row r="10" spans="11:15" x14ac:dyDescent="0.2">
      <c r="K10" s="112" t="s">
        <v>13</v>
      </c>
      <c r="L10" s="113" t="s">
        <v>7</v>
      </c>
      <c r="M10" s="113" t="s">
        <v>8</v>
      </c>
      <c r="N10" s="113">
        <v>25</v>
      </c>
      <c r="O10" s="114">
        <v>70000</v>
      </c>
    </row>
    <row r="11" spans="11:15" x14ac:dyDescent="0.2">
      <c r="K11" s="112" t="s">
        <v>13</v>
      </c>
      <c r="L11" s="113" t="s">
        <v>7</v>
      </c>
      <c r="M11" s="113" t="s">
        <v>8</v>
      </c>
      <c r="N11" s="113">
        <v>33</v>
      </c>
      <c r="O11" s="114">
        <v>110000</v>
      </c>
    </row>
    <row r="12" spans="11:15" x14ac:dyDescent="0.2">
      <c r="K12" s="112" t="s">
        <v>13</v>
      </c>
      <c r="L12" s="113" t="s">
        <v>7</v>
      </c>
      <c r="M12" s="113" t="s">
        <v>6</v>
      </c>
      <c r="N12" s="113">
        <v>26</v>
      </c>
      <c r="O12" s="114">
        <v>170000</v>
      </c>
    </row>
    <row r="21" spans="11:15" ht="15.75" thickBot="1" x14ac:dyDescent="0.25"/>
    <row r="22" spans="11:15" x14ac:dyDescent="0.2">
      <c r="K22" s="1" t="s">
        <v>75</v>
      </c>
      <c r="L22" s="1" t="s">
        <v>75</v>
      </c>
      <c r="M22" s="1" t="s">
        <v>1</v>
      </c>
      <c r="N22" s="1" t="s">
        <v>2</v>
      </c>
      <c r="O22" s="2" t="s">
        <v>3</v>
      </c>
    </row>
    <row r="23" spans="11:15" x14ac:dyDescent="0.2">
      <c r="K23" s="115" t="s">
        <v>10</v>
      </c>
      <c r="L23" s="116" t="s">
        <v>4</v>
      </c>
      <c r="M23" s="116" t="s">
        <v>8</v>
      </c>
      <c r="N23" s="116">
        <v>20</v>
      </c>
      <c r="O23" s="117">
        <v>55000</v>
      </c>
    </row>
    <row r="24" spans="11:15" x14ac:dyDescent="0.2">
      <c r="K24" t="s">
        <v>10</v>
      </c>
      <c r="L24" s="3" t="s">
        <v>7</v>
      </c>
      <c r="M24" s="3" t="s">
        <v>8</v>
      </c>
      <c r="N24" s="3">
        <v>28</v>
      </c>
      <c r="O24" s="4">
        <v>85000</v>
      </c>
    </row>
    <row r="25" spans="11:15" x14ac:dyDescent="0.2">
      <c r="K25" s="115" t="s">
        <v>10</v>
      </c>
      <c r="L25" s="116" t="s">
        <v>4</v>
      </c>
      <c r="M25" s="116" t="s">
        <v>8</v>
      </c>
      <c r="N25" s="116">
        <v>25</v>
      </c>
      <c r="O25" s="117">
        <v>65000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6</vt:i4>
      </vt:variant>
      <vt:variant>
        <vt:lpstr>Névvel ellátott tartományok</vt:lpstr>
      </vt:variant>
      <vt:variant>
        <vt:i4>6</vt:i4>
      </vt:variant>
    </vt:vector>
  </HeadingPairs>
  <TitlesOfParts>
    <vt:vector size="12" baseType="lpstr">
      <vt:lpstr>1 ZH</vt:lpstr>
      <vt:lpstr>1. feladat</vt:lpstr>
      <vt:lpstr>2-4. feladat</vt:lpstr>
      <vt:lpstr>adatbázis</vt:lpstr>
      <vt:lpstr>Munka1</vt:lpstr>
      <vt:lpstr>Munka2</vt:lpstr>
      <vt:lpstr>ber</vt:lpstr>
      <vt:lpstr>csop</vt:lpstr>
      <vt:lpstr>kor</vt:lpstr>
      <vt:lpstr>kr</vt:lpstr>
      <vt:lpstr>nem</vt:lpstr>
      <vt:lpstr>veg</vt:lpstr>
    </vt:vector>
  </TitlesOfParts>
  <Company>EKF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Göncziné Kapros Katalin</dc:creator>
  <cp:lastModifiedBy>User User</cp:lastModifiedBy>
  <dcterms:created xsi:type="dcterms:W3CDTF">2011-10-20T11:23:34Z</dcterms:created>
  <dcterms:modified xsi:type="dcterms:W3CDTF">2011-12-15T04:24:40Z</dcterms:modified>
</cp:coreProperties>
</file>